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Jegyzői iroda\ Testületi és Törvényességi Csoport\Testületi koordinátor\Rendeletek\2019\20190530\maradvány\"/>
    </mc:Choice>
  </mc:AlternateContent>
  <xr:revisionPtr revIDLastSave="0" documentId="8_{44733DD8-ECC3-4C2C-BFFA-A244D64B11E6}" xr6:coauthVersionLast="43" xr6:coauthVersionMax="43" xr10:uidLastSave="{00000000-0000-0000-0000-000000000000}"/>
  <bookViews>
    <workbookView xWindow="-120" yWindow="-120" windowWidth="29040" windowHeight="15840" xr2:uid="{61F82BB6-18ED-4B51-82AA-B809D7A53C70}"/>
  </bookViews>
  <sheets>
    <sheet name=" ÖNK 2018 " sheetId="1" r:id="rId1"/>
  </sheets>
  <externalReferences>
    <externalReference r:id="rId2"/>
    <externalReference r:id="rId3"/>
    <externalReference r:id="rId4"/>
  </externalReferences>
  <definedNames>
    <definedName name="______________kst222">#REF!</definedName>
    <definedName name="______________kst333">#REF!</definedName>
    <definedName name="_____________kst222">#REF!</definedName>
    <definedName name="_____________kst333">#REF!</definedName>
    <definedName name="____________kst2">#REF!</definedName>
    <definedName name="____________kst222">#REF!</definedName>
    <definedName name="____________kst333">#REF!</definedName>
    <definedName name="___________kst2">#REF!</definedName>
    <definedName name="___________kst222">#REF!</definedName>
    <definedName name="___________kst333">#REF!</definedName>
    <definedName name="__________kst2">#REF!</definedName>
    <definedName name="_________kst2">#REF!</definedName>
    <definedName name="_________kst222">#REF!</definedName>
    <definedName name="_________kst333">#REF!</definedName>
    <definedName name="________kst2">#REF!</definedName>
    <definedName name="_______kst2">#REF!</definedName>
    <definedName name="_______kst222">#REF!</definedName>
    <definedName name="_______kst333">#REF!</definedName>
    <definedName name="______kst2">#REF!</definedName>
    <definedName name="______kst222">#REF!</definedName>
    <definedName name="______kst333">#REF!</definedName>
    <definedName name="_____kst2">#REF!</definedName>
    <definedName name="_____kst222">#REF!</definedName>
    <definedName name="_____kst333">#REF!</definedName>
    <definedName name="____kst2">#REF!</definedName>
    <definedName name="____kst222">#REF!</definedName>
    <definedName name="____kst333">#REF!</definedName>
    <definedName name="___kst2">#REF!</definedName>
    <definedName name="___kst222">#REF!</definedName>
    <definedName name="___kst333">#REF!</definedName>
    <definedName name="__kst2">#REF!</definedName>
    <definedName name="__kst222">#REF!</definedName>
    <definedName name="__kst333">#REF!</definedName>
    <definedName name="_kst2">#REF!</definedName>
    <definedName name="_kst222">#REF!</definedName>
    <definedName name="_kst333">#REF!</definedName>
    <definedName name="ai_">[1]kod!$P$10:$P$328</definedName>
    <definedName name="átcsop2városüzi">#REF!</definedName>
    <definedName name="bf_">[1]kod!$Q$10:$Q$328</definedName>
    <definedName name="cd_">[1]kod!$R$10:$R$328</definedName>
    <definedName name="dj_">[1]kod!$S$10:$S$328</definedName>
    <definedName name="eh_">[1]kod!$T$10:$T$328</definedName>
    <definedName name="g_">[1]kod!$O$10:$O$328</definedName>
    <definedName name="kst">#REF!</definedName>
    <definedName name="nev">[2]kod!$CD$8:$CD$3150</definedName>
    <definedName name="_xlnm.Print_Titles" localSheetId="0">' ÖNK 2018 '!$1:$5</definedName>
    <definedName name="_xlnm.Print_Area" localSheetId="0">' ÖNK 2018 '!$A$1:$Y$44</definedName>
    <definedName name="onev">[3]kod!$BT$34:$BT$3184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2" i="1" l="1"/>
  <c r="V62" i="1"/>
  <c r="S62" i="1"/>
  <c r="R62" i="1"/>
  <c r="P62" i="1"/>
  <c r="O62" i="1"/>
  <c r="N62" i="1"/>
  <c r="K62" i="1"/>
  <c r="I62" i="1"/>
  <c r="H62" i="1"/>
  <c r="X59" i="1"/>
  <c r="U59" i="1"/>
  <c r="U62" i="1" s="1"/>
  <c r="T59" i="1"/>
  <c r="T62" i="1" s="1"/>
  <c r="Q59" i="1"/>
  <c r="Q62" i="1" s="1"/>
  <c r="M59" i="1"/>
  <c r="L59" i="1"/>
  <c r="L62" i="1" s="1"/>
  <c r="X58" i="1"/>
  <c r="J58" i="1"/>
  <c r="M58" i="1" s="1"/>
  <c r="X57" i="1"/>
  <c r="J57" i="1"/>
  <c r="J62" i="1" s="1"/>
  <c r="X56" i="1"/>
  <c r="M56" i="1"/>
  <c r="X55" i="1"/>
  <c r="M55" i="1"/>
  <c r="X54" i="1"/>
  <c r="M54" i="1"/>
  <c r="X53" i="1"/>
  <c r="M53" i="1"/>
  <c r="X52" i="1"/>
  <c r="M52" i="1"/>
  <c r="X51" i="1"/>
  <c r="M51" i="1"/>
  <c r="X50" i="1"/>
  <c r="M50" i="1"/>
  <c r="X46" i="1"/>
  <c r="M46" i="1"/>
  <c r="W44" i="1"/>
  <c r="V44" i="1"/>
  <c r="S44" i="1"/>
  <c r="R44" i="1"/>
  <c r="R13" i="1" s="1"/>
  <c r="P44" i="1"/>
  <c r="O44" i="1"/>
  <c r="N44" i="1"/>
  <c r="L44" i="1"/>
  <c r="K44" i="1"/>
  <c r="J44" i="1"/>
  <c r="U42" i="1"/>
  <c r="U44" i="1" s="1"/>
  <c r="U13" i="1" s="1"/>
  <c r="T44" i="1"/>
  <c r="T13" i="1" s="1"/>
  <c r="Q42" i="1"/>
  <c r="Q44" i="1" s="1"/>
  <c r="Q13" i="1" s="1"/>
  <c r="I42" i="1"/>
  <c r="M42" i="1" s="1"/>
  <c r="X41" i="1"/>
  <c r="M41" i="1"/>
  <c r="X40" i="1"/>
  <c r="M40" i="1"/>
  <c r="X39" i="1"/>
  <c r="M39" i="1"/>
  <c r="X38" i="1"/>
  <c r="M38" i="1"/>
  <c r="H38" i="1"/>
  <c r="H44" i="1" s="1"/>
  <c r="H13" i="1" s="1"/>
  <c r="X37" i="1"/>
  <c r="M37" i="1"/>
  <c r="X36" i="1"/>
  <c r="M36" i="1"/>
  <c r="X35" i="1"/>
  <c r="M35" i="1"/>
  <c r="X33" i="1"/>
  <c r="I33" i="1"/>
  <c r="I44" i="1" s="1"/>
  <c r="I13" i="1" s="1"/>
  <c r="X31" i="1"/>
  <c r="M31" i="1"/>
  <c r="X30" i="1"/>
  <c r="M30" i="1"/>
  <c r="X29" i="1"/>
  <c r="M29" i="1"/>
  <c r="X28" i="1"/>
  <c r="M28" i="1"/>
  <c r="X27" i="1"/>
  <c r="M27" i="1"/>
  <c r="X26" i="1"/>
  <c r="M26" i="1"/>
  <c r="X25" i="1"/>
  <c r="M25" i="1"/>
  <c r="X24" i="1"/>
  <c r="M24" i="1"/>
  <c r="X23" i="1"/>
  <c r="M23" i="1"/>
  <c r="X22" i="1"/>
  <c r="M22" i="1"/>
  <c r="X21" i="1"/>
  <c r="M21" i="1"/>
  <c r="X20" i="1"/>
  <c r="M20" i="1"/>
  <c r="X18" i="1"/>
  <c r="M18" i="1"/>
  <c r="AG13" i="1"/>
  <c r="V13" i="1"/>
  <c r="S13" i="1"/>
  <c r="P13" i="1"/>
  <c r="O13" i="1"/>
  <c r="L13" i="1"/>
  <c r="K13" i="1"/>
  <c r="J13" i="1"/>
  <c r="G13" i="1"/>
  <c r="AH13" i="1" s="1"/>
  <c r="AF12" i="1"/>
  <c r="AF14" i="1" s="1"/>
  <c r="AE12" i="1"/>
  <c r="AE14" i="1" s="1"/>
  <c r="AD12" i="1"/>
  <c r="AD14" i="1" s="1"/>
  <c r="AC12" i="1"/>
  <c r="AC14" i="1" s="1"/>
  <c r="AB12" i="1"/>
  <c r="AB14" i="1" s="1"/>
  <c r="Z12" i="1"/>
  <c r="Z14" i="1" s="1"/>
  <c r="W12" i="1"/>
  <c r="V12" i="1"/>
  <c r="V14" i="1" s="1"/>
  <c r="U12" i="1"/>
  <c r="T12" i="1"/>
  <c r="S12" i="1"/>
  <c r="R12" i="1"/>
  <c r="P12" i="1"/>
  <c r="P14" i="1" s="1"/>
  <c r="O12" i="1"/>
  <c r="N12" i="1"/>
  <c r="J12" i="1"/>
  <c r="J14" i="1" s="1"/>
  <c r="I12" i="1"/>
  <c r="H12" i="1"/>
  <c r="F12" i="1"/>
  <c r="F14" i="1" s="1"/>
  <c r="E12" i="1"/>
  <c r="E14" i="1" s="1"/>
  <c r="D12" i="1"/>
  <c r="D14" i="1" s="1"/>
  <c r="C12" i="1"/>
  <c r="C14" i="1" s="1"/>
  <c r="AG11" i="1"/>
  <c r="X11" i="1"/>
  <c r="Q11" i="1"/>
  <c r="L11" i="1"/>
  <c r="M11" i="1" s="1"/>
  <c r="G11" i="1"/>
  <c r="AH11" i="1" s="1"/>
  <c r="AG10" i="1"/>
  <c r="Q10" i="1"/>
  <c r="Q12" i="1" s="1"/>
  <c r="K10" i="1"/>
  <c r="K12" i="1" s="1"/>
  <c r="K14" i="1" s="1"/>
  <c r="G10" i="1"/>
  <c r="AH10" i="1" s="1"/>
  <c r="AG9" i="1"/>
  <c r="X9" i="1"/>
  <c r="M9" i="1"/>
  <c r="G9" i="1"/>
  <c r="AH9" i="1" s="1"/>
  <c r="AG8" i="1"/>
  <c r="X8" i="1"/>
  <c r="M8" i="1"/>
  <c r="G8" i="1"/>
  <c r="AH8" i="1" s="1"/>
  <c r="AG7" i="1"/>
  <c r="X7" i="1"/>
  <c r="M7" i="1"/>
  <c r="G7" i="1"/>
  <c r="AH7" i="1" s="1"/>
  <c r="AG6" i="1"/>
  <c r="AG12" i="1" s="1"/>
  <c r="AG14" i="1" s="1"/>
  <c r="X6" i="1"/>
  <c r="M6" i="1"/>
  <c r="G6" i="1"/>
  <c r="AH6" i="1" s="1"/>
  <c r="AH12" i="1" s="1"/>
  <c r="S14" i="1" l="1"/>
  <c r="R14" i="1"/>
  <c r="H14" i="1"/>
  <c r="O14" i="1"/>
  <c r="X62" i="1"/>
  <c r="T14" i="1"/>
  <c r="M12" i="1"/>
  <c r="Q14" i="1"/>
  <c r="I14" i="1"/>
  <c r="U14" i="1"/>
  <c r="M13" i="1"/>
  <c r="AH14" i="1"/>
  <c r="M62" i="1"/>
  <c r="M10" i="1"/>
  <c r="G12" i="1"/>
  <c r="G14" i="1" s="1"/>
  <c r="M57" i="1"/>
  <c r="L12" i="1"/>
  <c r="L14" i="1" s="1"/>
  <c r="X42" i="1"/>
  <c r="X44" i="1" s="1"/>
  <c r="X10" i="1"/>
  <c r="X12" i="1" s="1"/>
  <c r="M33" i="1"/>
  <c r="M44" i="1" s="1"/>
  <c r="M14" i="1" l="1"/>
  <c r="N13" i="1" s="1"/>
  <c r="W13" i="1" l="1"/>
  <c r="N14" i="1"/>
  <c r="X13" i="1" l="1"/>
  <c r="X14" i="1" s="1"/>
  <c r="W14" i="1"/>
</calcChain>
</file>

<file path=xl/sharedStrings.xml><?xml version="1.0" encoding="utf-8"?>
<sst xmlns="http://schemas.openxmlformats.org/spreadsheetml/2006/main" count="81" uniqueCount="79">
  <si>
    <t>Adatok Ft-ban</t>
  </si>
  <si>
    <t>Ssz</t>
  </si>
  <si>
    <t>Intézmény megnevezése</t>
  </si>
  <si>
    <t>MARADVÁNY LEVEZETÉSE (7/A. űrlap)</t>
  </si>
  <si>
    <t>Kötelezettségvállalással terhelt maradvány részletezése</t>
  </si>
  <si>
    <t>Szabad maradvány</t>
  </si>
  <si>
    <t>Maradvány előirányzatszintű felosztása</t>
  </si>
  <si>
    <t>2. űrlap maradvány</t>
  </si>
  <si>
    <t>Alaptev. Ktgvetési bevétele</t>
  </si>
  <si>
    <t>Alaptev. Ktgvetési kiadásai</t>
  </si>
  <si>
    <t>Finanszírozási bevétel</t>
  </si>
  <si>
    <t>Finanszírozási kiadás</t>
  </si>
  <si>
    <t>Alaptevékenység maradványa (1-2+3-4)</t>
  </si>
  <si>
    <t>Elkülönített számlák</t>
  </si>
  <si>
    <t>TOP , KEHOP</t>
  </si>
  <si>
    <t>Támogatások</t>
  </si>
  <si>
    <t>Szállítói állomány</t>
  </si>
  <si>
    <t>Egyéb feladat</t>
  </si>
  <si>
    <t>Összesen (12+…+16)</t>
  </si>
  <si>
    <t>Személyi juttatás</t>
  </si>
  <si>
    <t>Személyi juttatás járuléka</t>
  </si>
  <si>
    <t>Dologi kiadások</t>
  </si>
  <si>
    <t>Ellátottak juttatása</t>
  </si>
  <si>
    <t>Pénzeszközátadás működési célú</t>
  </si>
  <si>
    <t>Beruházási kiadás</t>
  </si>
  <si>
    <t>Felújítási kiadás</t>
  </si>
  <si>
    <t>Pénzeszközátadás felhalmozási Célú</t>
  </si>
  <si>
    <t>Tartalék</t>
  </si>
  <si>
    <t>Összesen (19+…+27)</t>
  </si>
  <si>
    <t>Eredeti előirányzat műk</t>
  </si>
  <si>
    <t>Eredeti előirányzat felh.</t>
  </si>
  <si>
    <t>Eredeti előirányzat nem pénzforgalmi</t>
  </si>
  <si>
    <t>Eredeti előirányzat műk szabad</t>
  </si>
  <si>
    <t>Eredeti előirányzat felh. Szabad</t>
  </si>
  <si>
    <t>Összesen</t>
  </si>
  <si>
    <t>Korrigálandó</t>
  </si>
  <si>
    <t>Pénz</t>
  </si>
  <si>
    <t>ÁK</t>
  </si>
  <si>
    <t>ű</t>
  </si>
  <si>
    <t>Visonta úti Bölcsőde</t>
  </si>
  <si>
    <t>Dobó I. úti Bölcsőde</t>
  </si>
  <si>
    <t>Gyöngyös Város Óvodái</t>
  </si>
  <si>
    <t>GYÖNGYÖK</t>
  </si>
  <si>
    <t>Vachott Sándor Városi Könyvtár</t>
  </si>
  <si>
    <t>Polgármesteri Hivatal</t>
  </si>
  <si>
    <t>Önkormányzati intézmények (1+...+6)</t>
  </si>
  <si>
    <t>Gyöngyös Város Önkormányzata</t>
  </si>
  <si>
    <t>ÖNKORMÁNYZAT ÖSSZESEN</t>
  </si>
  <si>
    <t>Szállítói állomány /tárgyévi/ -Fejl.keret/Jobbik Mátraközmű Kft.</t>
  </si>
  <si>
    <t>Áthúzódó tételek / kötelezettségvállalás, számla</t>
  </si>
  <si>
    <t>SM Coach /tréning</t>
  </si>
  <si>
    <t>MLSZ / Eredménykijelző</t>
  </si>
  <si>
    <t>Szociális szünidei étkezés</t>
  </si>
  <si>
    <t>Hétmérföld Bt / Lakáscélú dologi</t>
  </si>
  <si>
    <t>Várostérségfejlesztő / Közlekedéstan. 24-es főút</t>
  </si>
  <si>
    <t>Helyi lakástámogatás</t>
  </si>
  <si>
    <t>Utánpótlás bérleti díj</t>
  </si>
  <si>
    <t>Pátzay Alapítvány</t>
  </si>
  <si>
    <t>Ösztöndíjprogram</t>
  </si>
  <si>
    <t>KEHOP pály. /Szállítói fin./ nem pénzforgalmi maradvány</t>
  </si>
  <si>
    <t>Környezetvéd. Alap</t>
  </si>
  <si>
    <t>KCS</t>
  </si>
  <si>
    <t>Viziközmű üzemeltetés</t>
  </si>
  <si>
    <t>VIZIKÖZMŰ / csatorna</t>
  </si>
  <si>
    <t>Fecske Ovi konyha</t>
  </si>
  <si>
    <t>Fejlesztési hitel</t>
  </si>
  <si>
    <t>TOP pályázati számlák</t>
  </si>
  <si>
    <t>WEB Bizonságtechnikai Kft / PH</t>
  </si>
  <si>
    <t>2019. évre már megtervezve !!!!</t>
  </si>
  <si>
    <t>Gyöngykomplex / Ing.rendezés</t>
  </si>
  <si>
    <t>Molnár László / műszaki ellenőri feladat</t>
  </si>
  <si>
    <t>VG Zrt / járda fejl.keret</t>
  </si>
  <si>
    <t>Andezit / Útfelújítás Fejl.keret</t>
  </si>
  <si>
    <t>Társulás: Hajléktalan ellátás</t>
  </si>
  <si>
    <t>Helyi védelem alá eső …</t>
  </si>
  <si>
    <t>GYAK</t>
  </si>
  <si>
    <t xml:space="preserve">Képviselői keret </t>
  </si>
  <si>
    <t>Polgármesteri keret</t>
  </si>
  <si>
    <t>Fejlesztési keretek/KT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</si>
</sst>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 CE"/>
    </font>
    <font>
      <b/>
      <sz val="12"/>
      <name val="Times New Roman CE"/>
    </font>
    <font>
      <b/>
      <sz val="12"/>
      <name val="Times New Roman CE"/>
      <family val="1"/>
      <charset val="238"/>
    </font>
    <font>
      <b/>
      <sz val="13.5"/>
      <name val="Times New Roman"/>
      <family val="1"/>
    </font>
    <font>
      <b/>
      <sz val="12"/>
      <name val="Times New Roman"/>
      <family val="1"/>
    </font>
    <font>
      <b/>
      <sz val="13.5"/>
      <name val="Times New Roman CE"/>
      <family val="1"/>
      <charset val="238"/>
    </font>
    <font>
      <sz val="13.5"/>
      <name val="Times New Roman CE"/>
      <family val="1"/>
      <charset val="238"/>
    </font>
    <font>
      <b/>
      <sz val="10"/>
      <name val="Times New Roman"/>
      <family val="1"/>
    </font>
    <font>
      <sz val="12.5"/>
      <name val="Arial"/>
      <family val="2"/>
    </font>
    <font>
      <sz val="12.5"/>
      <name val="Arial"/>
      <family val="2"/>
      <charset val="238"/>
    </font>
    <font>
      <b/>
      <sz val="12.5"/>
      <name val="Arial"/>
      <family val="2"/>
    </font>
    <font>
      <sz val="12.5"/>
      <color rgb="FFFF0000"/>
      <name val="Arial"/>
      <family val="2"/>
    </font>
    <font>
      <sz val="12.5"/>
      <color theme="4"/>
      <name val="Arial"/>
      <family val="2"/>
    </font>
    <font>
      <sz val="13.5"/>
      <name val="Times New Roman CE"/>
      <charset val="238"/>
    </font>
    <font>
      <b/>
      <sz val="12.5"/>
      <name val="Arial"/>
      <family val="2"/>
      <charset val="238"/>
    </font>
    <font>
      <b/>
      <sz val="12.5"/>
      <color rgb="FFFF0000"/>
      <name val="Arial"/>
      <family val="2"/>
    </font>
    <font>
      <b/>
      <sz val="12.5"/>
      <color theme="4"/>
      <name val="Arial"/>
      <family val="2"/>
    </font>
    <font>
      <b/>
      <sz val="10"/>
      <name val="Times New Roman CE"/>
      <family val="1"/>
      <charset val="238"/>
    </font>
    <font>
      <sz val="12"/>
      <color theme="1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color rgb="FFC00000"/>
      <name val="Times New Roman CE"/>
      <family val="1"/>
      <charset val="238"/>
    </font>
    <font>
      <i/>
      <sz val="12"/>
      <color rgb="FFC00000"/>
      <name val="Times New Roman CE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Times New Roman CE"/>
      <family val="1"/>
      <charset val="238"/>
    </font>
    <font>
      <sz val="12"/>
      <color theme="3" tint="0.39997558519241921"/>
      <name val="Times New Roman CE"/>
      <family val="1"/>
      <charset val="238"/>
    </font>
    <font>
      <b/>
      <sz val="12"/>
      <color theme="1"/>
      <name val="Times New Roman CE"/>
      <charset val="238"/>
    </font>
    <font>
      <b/>
      <sz val="12"/>
      <color rgb="FFFF0000"/>
      <name val="Times New Roman CE"/>
      <family val="1"/>
      <charset val="238"/>
    </font>
    <font>
      <sz val="12"/>
      <color theme="1"/>
      <name val="Times New Roman CE"/>
      <charset val="238"/>
    </font>
    <font>
      <sz val="12"/>
      <color rgb="FF00B050"/>
      <name val="Times New Roman CE"/>
      <charset val="238"/>
    </font>
    <font>
      <sz val="12"/>
      <color rgb="FFFF0000"/>
      <name val="Times New Roman CE"/>
      <charset val="238"/>
    </font>
    <font>
      <sz val="12"/>
      <color rgb="FF00B050"/>
      <name val="Times New Roman CE"/>
      <family val="1"/>
      <charset val="238"/>
    </font>
    <font>
      <sz val="12"/>
      <color theme="1"/>
      <name val="Arial"/>
      <family val="2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3" fontId="2" fillId="0" borderId="0">
      <alignment vertical="center"/>
    </xf>
    <xf numFmtId="0" fontId="26" fillId="0" borderId="0"/>
  </cellStyleXfs>
  <cellXfs count="172">
    <xf numFmtId="0" fontId="0" fillId="0" borderId="0" xfId="0"/>
    <xf numFmtId="0" fontId="1" fillId="0" borderId="0" xfId="2" applyFont="1" applyBorder="1" applyAlignment="1">
      <alignment vertical="center"/>
    </xf>
    <xf numFmtId="3" fontId="3" fillId="0" borderId="0" xfId="3" applyFont="1">
      <alignment vertical="center"/>
    </xf>
    <xf numFmtId="3" fontId="4" fillId="0" borderId="0" xfId="3" applyFont="1">
      <alignment vertical="center"/>
    </xf>
    <xf numFmtId="3" fontId="5" fillId="0" borderId="0" xfId="3" applyFont="1" applyAlignment="1">
      <alignment horizontal="right"/>
    </xf>
    <xf numFmtId="0" fontId="1" fillId="0" borderId="0" xfId="2" applyFont="1"/>
    <xf numFmtId="0" fontId="9" fillId="0" borderId="0" xfId="2" applyFont="1"/>
    <xf numFmtId="0" fontId="6" fillId="0" borderId="0" xfId="2" applyFont="1"/>
    <xf numFmtId="3" fontId="10" fillId="2" borderId="25" xfId="3" applyFont="1" applyFill="1" applyBorder="1" applyAlignment="1">
      <alignment horizontal="center" vertical="center"/>
    </xf>
    <xf numFmtId="3" fontId="10" fillId="2" borderId="26" xfId="3" applyFont="1" applyFill="1" applyBorder="1" applyAlignment="1">
      <alignment horizontal="center" vertical="center"/>
    </xf>
    <xf numFmtId="3" fontId="10" fillId="2" borderId="13" xfId="3" applyFont="1" applyFill="1" applyBorder="1" applyAlignment="1">
      <alignment horizontal="center" vertical="center"/>
    </xf>
    <xf numFmtId="3" fontId="10" fillId="2" borderId="7" xfId="3" applyFont="1" applyFill="1" applyBorder="1" applyAlignment="1">
      <alignment horizontal="center" vertical="center"/>
    </xf>
    <xf numFmtId="3" fontId="10" fillId="2" borderId="27" xfId="3" applyFont="1" applyFill="1" applyBorder="1" applyAlignment="1">
      <alignment horizontal="center" vertical="center"/>
    </xf>
    <xf numFmtId="3" fontId="10" fillId="2" borderId="28" xfId="3" applyFont="1" applyFill="1" applyBorder="1" applyAlignment="1">
      <alignment horizontal="center" vertical="center"/>
    </xf>
    <xf numFmtId="3" fontId="10" fillId="2" borderId="29" xfId="3" applyFont="1" applyFill="1" applyBorder="1" applyAlignment="1">
      <alignment horizontal="center" vertical="center"/>
    </xf>
    <xf numFmtId="0" fontId="7" fillId="0" borderId="0" xfId="2" applyFont="1" applyBorder="1"/>
    <xf numFmtId="0" fontId="9" fillId="0" borderId="30" xfId="2" applyFont="1" applyBorder="1" applyAlignment="1">
      <alignment horizontal="center" vertical="center" wrapText="1"/>
    </xf>
    <xf numFmtId="3" fontId="9" fillId="0" borderId="31" xfId="3" applyFont="1" applyBorder="1" applyAlignment="1">
      <alignment vertical="center" wrapText="1"/>
    </xf>
    <xf numFmtId="3" fontId="11" fillId="0" borderId="32" xfId="3" applyFont="1" applyBorder="1">
      <alignment vertical="center"/>
    </xf>
    <xf numFmtId="3" fontId="11" fillId="0" borderId="33" xfId="3" applyFont="1" applyBorder="1">
      <alignment vertical="center"/>
    </xf>
    <xf numFmtId="3" fontId="12" fillId="0" borderId="34" xfId="3" applyFont="1" applyBorder="1">
      <alignment vertical="center"/>
    </xf>
    <xf numFmtId="3" fontId="11" fillId="0" borderId="32" xfId="3" applyFont="1" applyFill="1" applyBorder="1">
      <alignment vertical="center"/>
    </xf>
    <xf numFmtId="3" fontId="11" fillId="0" borderId="33" xfId="3" applyFont="1" applyFill="1" applyBorder="1">
      <alignment vertical="center"/>
    </xf>
    <xf numFmtId="3" fontId="11" fillId="3" borderId="33" xfId="3" applyFont="1" applyFill="1" applyBorder="1">
      <alignment vertical="center"/>
    </xf>
    <xf numFmtId="3" fontId="11" fillId="0" borderId="35" xfId="3" applyFont="1" applyBorder="1">
      <alignment vertical="center"/>
    </xf>
    <xf numFmtId="3" fontId="11" fillId="4" borderId="36" xfId="3" applyFont="1" applyFill="1" applyBorder="1">
      <alignment vertical="center"/>
    </xf>
    <xf numFmtId="3" fontId="11" fillId="0" borderId="37" xfId="3" applyFont="1" applyFill="1" applyBorder="1">
      <alignment vertical="center"/>
    </xf>
    <xf numFmtId="3" fontId="11" fillId="4" borderId="37" xfId="3" applyFont="1" applyFill="1" applyBorder="1">
      <alignment vertical="center"/>
    </xf>
    <xf numFmtId="3" fontId="13" fillId="0" borderId="38" xfId="3" applyFont="1" applyFill="1" applyBorder="1">
      <alignment vertical="center"/>
    </xf>
    <xf numFmtId="0" fontId="4" fillId="0" borderId="0" xfId="2" applyFont="1"/>
    <xf numFmtId="3" fontId="4" fillId="0" borderId="0" xfId="2" applyNumberFormat="1" applyFont="1"/>
    <xf numFmtId="3" fontId="14" fillId="0" borderId="39" xfId="3" applyFont="1" applyFill="1" applyBorder="1">
      <alignment vertical="center"/>
    </xf>
    <xf numFmtId="3" fontId="15" fillId="0" borderId="39" xfId="3" applyFont="1" applyFill="1" applyBorder="1">
      <alignment vertical="center"/>
    </xf>
    <xf numFmtId="0" fontId="9" fillId="0" borderId="40" xfId="2" applyFont="1" applyBorder="1" applyAlignment="1">
      <alignment horizontal="center" vertical="center" wrapText="1"/>
    </xf>
    <xf numFmtId="3" fontId="9" fillId="0" borderId="41" xfId="3" applyFont="1" applyBorder="1" applyAlignment="1">
      <alignment vertical="center" wrapText="1"/>
    </xf>
    <xf numFmtId="3" fontId="11" fillId="0" borderId="42" xfId="3" applyFont="1" applyBorder="1">
      <alignment vertical="center"/>
    </xf>
    <xf numFmtId="3" fontId="11" fillId="0" borderId="43" xfId="3" applyFont="1" applyBorder="1">
      <alignment vertical="center"/>
    </xf>
    <xf numFmtId="3" fontId="11" fillId="0" borderId="19" xfId="3" applyFont="1" applyBorder="1">
      <alignment vertical="center"/>
    </xf>
    <xf numFmtId="3" fontId="12" fillId="0" borderId="44" xfId="3" applyFont="1" applyBorder="1">
      <alignment vertical="center"/>
    </xf>
    <xf numFmtId="3" fontId="11" fillId="0" borderId="42" xfId="3" applyFont="1" applyFill="1" applyBorder="1">
      <alignment vertical="center"/>
    </xf>
    <xf numFmtId="3" fontId="11" fillId="0" borderId="43" xfId="3" applyFont="1" applyFill="1" applyBorder="1">
      <alignment vertical="center"/>
    </xf>
    <xf numFmtId="3" fontId="11" fillId="3" borderId="43" xfId="3" applyFont="1" applyFill="1" applyBorder="1">
      <alignment vertical="center"/>
    </xf>
    <xf numFmtId="3" fontId="11" fillId="0" borderId="44" xfId="3" applyFont="1" applyBorder="1">
      <alignment vertical="center"/>
    </xf>
    <xf numFmtId="3" fontId="11" fillId="4" borderId="45" xfId="3" applyFont="1" applyFill="1" applyBorder="1">
      <alignment vertical="center"/>
    </xf>
    <xf numFmtId="3" fontId="11" fillId="0" borderId="21" xfId="3" applyFont="1" applyFill="1" applyBorder="1">
      <alignment vertical="center"/>
    </xf>
    <xf numFmtId="3" fontId="11" fillId="4" borderId="21" xfId="3" applyFont="1" applyFill="1" applyBorder="1">
      <alignment vertical="center"/>
    </xf>
    <xf numFmtId="3" fontId="13" fillId="0" borderId="20" xfId="3" applyFont="1" applyFill="1" applyBorder="1">
      <alignment vertical="center"/>
    </xf>
    <xf numFmtId="3" fontId="14" fillId="0" borderId="43" xfId="3" applyFont="1" applyFill="1" applyBorder="1">
      <alignment vertical="center"/>
    </xf>
    <xf numFmtId="3" fontId="15" fillId="0" borderId="43" xfId="3" applyFont="1" applyFill="1" applyBorder="1">
      <alignment vertical="center"/>
    </xf>
    <xf numFmtId="3" fontId="9" fillId="0" borderId="46" xfId="3" applyFont="1" applyBorder="1" applyAlignment="1">
      <alignment vertical="center" wrapText="1"/>
    </xf>
    <xf numFmtId="3" fontId="11" fillId="0" borderId="18" xfId="3" applyFont="1" applyBorder="1">
      <alignment vertical="center"/>
    </xf>
    <xf numFmtId="3" fontId="11" fillId="0" borderId="47" xfId="3" applyFont="1" applyBorder="1">
      <alignment vertical="center"/>
    </xf>
    <xf numFmtId="3" fontId="11" fillId="4" borderId="22" xfId="3" applyFont="1" applyFill="1" applyBorder="1">
      <alignment vertical="center"/>
    </xf>
    <xf numFmtId="3" fontId="11" fillId="0" borderId="18" xfId="3" applyFont="1" applyFill="1" applyBorder="1">
      <alignment vertical="center"/>
    </xf>
    <xf numFmtId="3" fontId="11" fillId="5" borderId="42" xfId="3" applyFont="1" applyFill="1" applyBorder="1">
      <alignment vertical="center"/>
    </xf>
    <xf numFmtId="3" fontId="11" fillId="5" borderId="43" xfId="3" applyFont="1" applyFill="1" applyBorder="1">
      <alignment vertical="center"/>
    </xf>
    <xf numFmtId="3" fontId="11" fillId="0" borderId="47" xfId="3" applyFont="1" applyFill="1" applyBorder="1">
      <alignment vertical="center"/>
    </xf>
    <xf numFmtId="3" fontId="11" fillId="4" borderId="47" xfId="3" applyFont="1" applyFill="1" applyBorder="1">
      <alignment vertical="center"/>
    </xf>
    <xf numFmtId="3" fontId="13" fillId="0" borderId="44" xfId="3" applyFont="1" applyFill="1" applyBorder="1">
      <alignment vertical="center"/>
    </xf>
    <xf numFmtId="0" fontId="9" fillId="0" borderId="9" xfId="2" applyFont="1" applyBorder="1" applyAlignment="1">
      <alignment horizontal="center" vertical="center" wrapText="1"/>
    </xf>
    <xf numFmtId="3" fontId="16" fillId="0" borderId="10" xfId="3" applyFont="1" applyBorder="1" applyAlignment="1">
      <alignment vertical="center" wrapText="1"/>
    </xf>
    <xf numFmtId="3" fontId="11" fillId="0" borderId="14" xfId="3" applyFont="1" applyBorder="1">
      <alignment vertical="center"/>
    </xf>
    <xf numFmtId="3" fontId="12" fillId="0" borderId="48" xfId="3" applyFont="1" applyBorder="1">
      <alignment vertical="center"/>
    </xf>
    <xf numFmtId="3" fontId="11" fillId="0" borderId="16" xfId="3" applyFont="1" applyBorder="1">
      <alignment vertical="center"/>
    </xf>
    <xf numFmtId="3" fontId="11" fillId="4" borderId="17" xfId="3" applyFont="1" applyFill="1" applyBorder="1">
      <alignment vertical="center"/>
    </xf>
    <xf numFmtId="3" fontId="11" fillId="4" borderId="14" xfId="3" applyFont="1" applyFill="1" applyBorder="1">
      <alignment vertical="center"/>
    </xf>
    <xf numFmtId="3" fontId="17" fillId="0" borderId="48" xfId="3" applyFont="1" applyBorder="1">
      <alignment vertical="center"/>
    </xf>
    <xf numFmtId="3" fontId="11" fillId="0" borderId="15" xfId="3" applyFont="1" applyBorder="1">
      <alignment vertical="center"/>
    </xf>
    <xf numFmtId="0" fontId="8" fillId="0" borderId="49" xfId="2" applyFont="1" applyBorder="1" applyAlignment="1">
      <alignment horizontal="center" vertical="center" wrapText="1"/>
    </xf>
    <xf numFmtId="3" fontId="8" fillId="0" borderId="50" xfId="3" applyFont="1" applyBorder="1" applyAlignment="1">
      <alignment vertical="center" wrapText="1"/>
    </xf>
    <xf numFmtId="3" fontId="13" fillId="5" borderId="51" xfId="3" applyFont="1" applyFill="1" applyBorder="1">
      <alignment vertical="center"/>
    </xf>
    <xf numFmtId="3" fontId="13" fillId="5" borderId="52" xfId="3" applyFont="1" applyFill="1" applyBorder="1">
      <alignment vertical="center"/>
    </xf>
    <xf numFmtId="3" fontId="13" fillId="5" borderId="53" xfId="3" applyFont="1" applyFill="1" applyBorder="1">
      <alignment vertical="center"/>
    </xf>
    <xf numFmtId="3" fontId="13" fillId="4" borderId="54" xfId="3" applyFont="1" applyFill="1" applyBorder="1">
      <alignment vertical="center"/>
    </xf>
    <xf numFmtId="3" fontId="13" fillId="4" borderId="51" xfId="3" applyFont="1" applyFill="1" applyBorder="1">
      <alignment vertical="center"/>
    </xf>
    <xf numFmtId="3" fontId="13" fillId="5" borderId="55" xfId="3" applyFont="1" applyFill="1" applyBorder="1">
      <alignment vertical="center"/>
    </xf>
    <xf numFmtId="3" fontId="18" fillId="5" borderId="55" xfId="3" applyFont="1" applyFill="1" applyBorder="1">
      <alignment vertical="center"/>
    </xf>
    <xf numFmtId="3" fontId="19" fillId="5" borderId="55" xfId="3" applyFont="1" applyFill="1" applyBorder="1">
      <alignment vertical="center"/>
    </xf>
    <xf numFmtId="3" fontId="12" fillId="0" borderId="20" xfId="3" applyFont="1" applyBorder="1">
      <alignment vertical="center"/>
    </xf>
    <xf numFmtId="3" fontId="11" fillId="0" borderId="0" xfId="3" applyFont="1" applyBorder="1">
      <alignment vertical="center"/>
    </xf>
    <xf numFmtId="3" fontId="11" fillId="0" borderId="17" xfId="3" applyFont="1" applyBorder="1">
      <alignment vertical="center"/>
    </xf>
    <xf numFmtId="0" fontId="3" fillId="0" borderId="0" xfId="2" applyFont="1"/>
    <xf numFmtId="3" fontId="3" fillId="0" borderId="0" xfId="2" applyNumberFormat="1" applyFont="1"/>
    <xf numFmtId="0" fontId="8" fillId="0" borderId="56" xfId="2" applyFont="1" applyBorder="1" applyAlignment="1">
      <alignment horizontal="center" vertical="center" wrapText="1"/>
    </xf>
    <xf numFmtId="3" fontId="8" fillId="0" borderId="57" xfId="3" applyFont="1" applyBorder="1" applyAlignment="1">
      <alignment vertical="center" wrapText="1"/>
    </xf>
    <xf numFmtId="3" fontId="13" fillId="0" borderId="58" xfId="3" applyFont="1" applyBorder="1">
      <alignment vertical="center"/>
    </xf>
    <xf numFmtId="3" fontId="13" fillId="0" borderId="59" xfId="3" applyFont="1" applyBorder="1">
      <alignment vertical="center"/>
    </xf>
    <xf numFmtId="3" fontId="13" fillId="0" borderId="60" xfId="3" applyFont="1" applyBorder="1">
      <alignment vertical="center"/>
    </xf>
    <xf numFmtId="3" fontId="13" fillId="0" borderId="61" xfId="3" applyFont="1" applyBorder="1">
      <alignment vertical="center"/>
    </xf>
    <xf numFmtId="0" fontId="20" fillId="0" borderId="0" xfId="2" applyFont="1"/>
    <xf numFmtId="3" fontId="5" fillId="0" borderId="0" xfId="2" applyNumberFormat="1" applyFont="1"/>
    <xf numFmtId="3" fontId="13" fillId="0" borderId="62" xfId="3" applyFont="1" applyBorder="1">
      <alignment vertical="center"/>
    </xf>
    <xf numFmtId="3" fontId="18" fillId="0" borderId="62" xfId="3" applyFont="1" applyBorder="1">
      <alignment vertical="center"/>
    </xf>
    <xf numFmtId="3" fontId="19" fillId="0" borderId="62" xfId="3" applyFont="1" applyBorder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1" fillId="3" borderId="0" xfId="2" applyFont="1" applyFill="1"/>
    <xf numFmtId="0" fontId="2" fillId="0" borderId="0" xfId="2" applyFont="1"/>
    <xf numFmtId="3" fontId="2" fillId="0" borderId="0" xfId="2" applyNumberFormat="1" applyFont="1"/>
    <xf numFmtId="3" fontId="22" fillId="0" borderId="0" xfId="2" applyNumberFormat="1" applyFont="1"/>
    <xf numFmtId="3" fontId="2" fillId="0" borderId="0" xfId="1" applyNumberFormat="1" applyFont="1"/>
    <xf numFmtId="3" fontId="23" fillId="0" borderId="0" xfId="2" applyNumberFormat="1" applyFont="1"/>
    <xf numFmtId="3" fontId="24" fillId="3" borderId="0" xfId="2" applyNumberFormat="1" applyFont="1" applyFill="1"/>
    <xf numFmtId="3" fontId="2" fillId="3" borderId="0" xfId="2" applyNumberFormat="1" applyFont="1" applyFill="1"/>
    <xf numFmtId="0" fontId="25" fillId="3" borderId="0" xfId="2" applyFont="1" applyFill="1"/>
    <xf numFmtId="3" fontId="24" fillId="0" borderId="0" xfId="2" applyNumberFormat="1" applyFont="1"/>
    <xf numFmtId="0" fontId="27" fillId="0" borderId="0" xfId="4" applyFont="1" applyFill="1" applyBorder="1" applyAlignment="1">
      <alignment vertical="center" wrapText="1"/>
    </xf>
    <xf numFmtId="0" fontId="28" fillId="0" borderId="0" xfId="4" quotePrefix="1" applyFont="1" applyFill="1" applyBorder="1" applyAlignment="1">
      <alignment vertical="center" wrapText="1"/>
    </xf>
    <xf numFmtId="3" fontId="29" fillId="0" borderId="0" xfId="2" applyNumberFormat="1" applyFont="1"/>
    <xf numFmtId="0" fontId="29" fillId="3" borderId="0" xfId="2" applyFont="1" applyFill="1"/>
    <xf numFmtId="0" fontId="30" fillId="3" borderId="0" xfId="2" applyFont="1" applyFill="1"/>
    <xf numFmtId="0" fontId="2" fillId="6" borderId="0" xfId="2" applyFont="1" applyFill="1" applyAlignment="1">
      <alignment vertical="center"/>
    </xf>
    <xf numFmtId="0" fontId="31" fillId="6" borderId="0" xfId="2" applyFont="1" applyFill="1"/>
    <xf numFmtId="0" fontId="2" fillId="6" borderId="0" xfId="2" applyFont="1" applyFill="1"/>
    <xf numFmtId="3" fontId="2" fillId="6" borderId="0" xfId="2" applyNumberFormat="1" applyFont="1" applyFill="1"/>
    <xf numFmtId="3" fontId="2" fillId="6" borderId="0" xfId="1" applyNumberFormat="1" applyFont="1" applyFill="1"/>
    <xf numFmtId="3" fontId="11" fillId="6" borderId="0" xfId="3" applyFont="1" applyFill="1" applyBorder="1">
      <alignment vertical="center"/>
    </xf>
    <xf numFmtId="0" fontId="24" fillId="0" borderId="0" xfId="2" applyFont="1"/>
    <xf numFmtId="0" fontId="5" fillId="0" borderId="0" xfId="2" applyFont="1"/>
    <xf numFmtId="0" fontId="5" fillId="0" borderId="0" xfId="2" applyFont="1" applyFill="1"/>
    <xf numFmtId="3" fontId="32" fillId="0" borderId="0" xfId="2" applyNumberFormat="1" applyFont="1" applyFill="1"/>
    <xf numFmtId="0" fontId="0" fillId="0" borderId="0" xfId="2" applyFont="1"/>
    <xf numFmtId="0" fontId="1" fillId="7" borderId="0" xfId="2" applyFont="1" applyFill="1" applyAlignment="1">
      <alignment vertical="center"/>
    </xf>
    <xf numFmtId="0" fontId="0" fillId="7" borderId="0" xfId="2" applyFont="1" applyFill="1"/>
    <xf numFmtId="0" fontId="2" fillId="7" borderId="0" xfId="2" applyFont="1" applyFill="1"/>
    <xf numFmtId="0" fontId="5" fillId="7" borderId="0" xfId="2" applyFont="1" applyFill="1"/>
    <xf numFmtId="3" fontId="33" fillId="7" borderId="0" xfId="2" applyNumberFormat="1" applyFont="1" applyFill="1"/>
    <xf numFmtId="3" fontId="22" fillId="7" borderId="0" xfId="2" applyNumberFormat="1" applyFont="1" applyFill="1"/>
    <xf numFmtId="3" fontId="2" fillId="7" borderId="0" xfId="2" applyNumberFormat="1" applyFont="1" applyFill="1"/>
    <xf numFmtId="3" fontId="34" fillId="7" borderId="0" xfId="2" applyNumberFormat="1" applyFont="1" applyFill="1"/>
    <xf numFmtId="3" fontId="11" fillId="7" borderId="0" xfId="3" applyFont="1" applyFill="1" applyBorder="1">
      <alignment vertical="center"/>
    </xf>
    <xf numFmtId="0" fontId="1" fillId="6" borderId="0" xfId="2" applyFont="1" applyFill="1" applyAlignment="1">
      <alignment vertical="center"/>
    </xf>
    <xf numFmtId="0" fontId="1" fillId="6" borderId="0" xfId="2" applyFont="1" applyFill="1"/>
    <xf numFmtId="0" fontId="20" fillId="6" borderId="0" xfId="2" applyFont="1" applyFill="1"/>
    <xf numFmtId="3" fontId="32" fillId="6" borderId="0" xfId="2" applyNumberFormat="1" applyFont="1" applyFill="1"/>
    <xf numFmtId="3" fontId="22" fillId="6" borderId="0" xfId="2" applyNumberFormat="1" applyFont="1" applyFill="1"/>
    <xf numFmtId="0" fontId="20" fillId="0" borderId="0" xfId="2" applyFont="1" applyBorder="1"/>
    <xf numFmtId="0" fontId="22" fillId="0" borderId="0" xfId="2" applyFont="1"/>
    <xf numFmtId="0" fontId="35" fillId="0" borderId="0" xfId="2" applyFont="1"/>
    <xf numFmtId="0" fontId="2" fillId="7" borderId="0" xfId="2" applyFont="1" applyFill="1" applyAlignment="1">
      <alignment vertical="center"/>
    </xf>
    <xf numFmtId="0" fontId="21" fillId="7" borderId="0" xfId="2" applyFont="1" applyFill="1"/>
    <xf numFmtId="3" fontId="23" fillId="7" borderId="0" xfId="2" applyNumberFormat="1" applyFont="1" applyFill="1"/>
    <xf numFmtId="3" fontId="2" fillId="7" borderId="0" xfId="1" applyNumberFormat="1" applyFont="1" applyFill="1"/>
    <xf numFmtId="3" fontId="36" fillId="7" borderId="0" xfId="2" applyNumberFormat="1" applyFont="1" applyFill="1"/>
    <xf numFmtId="3" fontId="38" fillId="7" borderId="0" xfId="3" applyFont="1" applyFill="1" applyBorder="1">
      <alignment vertical="center"/>
    </xf>
    <xf numFmtId="3" fontId="6" fillId="2" borderId="15" xfId="3" applyFont="1" applyFill="1" applyBorder="1" applyAlignment="1">
      <alignment horizontal="center" vertical="center" textRotation="90" wrapText="1"/>
    </xf>
    <xf numFmtId="3" fontId="6" fillId="2" borderId="19" xfId="3" applyFont="1" applyFill="1" applyBorder="1" applyAlignment="1">
      <alignment horizontal="center" vertical="center" textRotation="90" wrapText="1"/>
    </xf>
    <xf numFmtId="0" fontId="37" fillId="7" borderId="47" xfId="4" quotePrefix="1" applyFont="1" applyFill="1" applyBorder="1" applyAlignment="1">
      <alignment vertical="center" wrapText="1"/>
    </xf>
    <xf numFmtId="0" fontId="37" fillId="7" borderId="42" xfId="4" quotePrefix="1" applyFont="1" applyFill="1" applyBorder="1" applyAlignment="1">
      <alignment vertical="center" wrapText="1"/>
    </xf>
    <xf numFmtId="3" fontId="6" fillId="2" borderId="12" xfId="3" applyFont="1" applyFill="1" applyBorder="1" applyAlignment="1">
      <alignment horizontal="center" vertical="center" textRotation="90" wrapText="1"/>
    </xf>
    <xf numFmtId="3" fontId="6" fillId="2" borderId="13" xfId="3" applyFont="1" applyFill="1" applyBorder="1" applyAlignment="1">
      <alignment horizontal="center" vertical="center" textRotation="90" wrapText="1"/>
    </xf>
    <xf numFmtId="3" fontId="6" fillId="2" borderId="20" xfId="3" applyFont="1" applyFill="1" applyBorder="1" applyAlignment="1">
      <alignment horizontal="center" vertical="center" textRotation="90" wrapText="1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3" fontId="6" fillId="2" borderId="11" xfId="3" applyFont="1" applyFill="1" applyBorder="1" applyAlignment="1">
      <alignment horizontal="center" vertical="center" textRotation="90" wrapText="1"/>
    </xf>
    <xf numFmtId="3" fontId="6" fillId="2" borderId="18" xfId="3" applyFont="1" applyFill="1" applyBorder="1" applyAlignment="1">
      <alignment horizontal="center" vertical="center" textRotation="90" wrapText="1"/>
    </xf>
    <xf numFmtId="3" fontId="6" fillId="2" borderId="14" xfId="3" applyFont="1" applyFill="1" applyBorder="1" applyAlignment="1">
      <alignment horizontal="center" vertical="center" textRotation="90" wrapText="1"/>
    </xf>
    <xf numFmtId="3" fontId="6" fillId="2" borderId="1" xfId="3" applyFont="1" applyFill="1" applyBorder="1" applyAlignment="1">
      <alignment horizontal="center" vertical="center" textRotation="90" wrapText="1"/>
    </xf>
    <xf numFmtId="3" fontId="6" fillId="2" borderId="9" xfId="3" applyFont="1" applyFill="1" applyBorder="1" applyAlignment="1">
      <alignment horizontal="center" vertical="center" textRotation="90" wrapText="1"/>
    </xf>
    <xf numFmtId="3" fontId="6" fillId="2" borderId="23" xfId="3" applyFont="1" applyFill="1" applyBorder="1" applyAlignment="1">
      <alignment horizontal="center" vertical="center" textRotation="90" wrapText="1"/>
    </xf>
    <xf numFmtId="3" fontId="7" fillId="2" borderId="2" xfId="3" applyFont="1" applyFill="1" applyBorder="1" applyAlignment="1">
      <alignment horizontal="center" vertical="center"/>
    </xf>
    <xf numFmtId="3" fontId="7" fillId="2" borderId="10" xfId="3" applyFont="1" applyFill="1" applyBorder="1" applyAlignment="1">
      <alignment horizontal="center" vertical="center"/>
    </xf>
    <xf numFmtId="3" fontId="7" fillId="2" borderId="24" xfId="3" applyFont="1" applyFill="1" applyBorder="1" applyAlignment="1">
      <alignment horizontal="center" vertical="center"/>
    </xf>
    <xf numFmtId="3" fontId="8" fillId="2" borderId="3" xfId="3" applyFont="1" applyFill="1" applyBorder="1" applyAlignment="1">
      <alignment horizontal="center" vertical="center"/>
    </xf>
    <xf numFmtId="3" fontId="6" fillId="2" borderId="4" xfId="3" applyFont="1" applyFill="1" applyBorder="1" applyAlignment="1">
      <alignment horizontal="center" vertical="center" wrapText="1"/>
    </xf>
    <xf numFmtId="3" fontId="6" fillId="2" borderId="3" xfId="3" applyFont="1" applyFill="1" applyBorder="1" applyAlignment="1">
      <alignment horizontal="center" vertical="center" wrapText="1"/>
    </xf>
    <xf numFmtId="3" fontId="6" fillId="2" borderId="5" xfId="3" applyFont="1" applyFill="1" applyBorder="1" applyAlignment="1">
      <alignment horizontal="center" vertical="center" textRotation="90" wrapText="1"/>
    </xf>
    <xf numFmtId="3" fontId="6" fillId="2" borderId="17" xfId="3" applyFont="1" applyFill="1" applyBorder="1" applyAlignment="1">
      <alignment horizontal="center" vertical="center" textRotation="90" wrapText="1"/>
    </xf>
    <xf numFmtId="3" fontId="6" fillId="2" borderId="22" xfId="3" applyFont="1" applyFill="1" applyBorder="1" applyAlignment="1">
      <alignment horizontal="center" vertical="center" textRotation="90" wrapText="1"/>
    </xf>
    <xf numFmtId="3" fontId="6" fillId="2" borderId="6" xfId="3" applyFont="1" applyFill="1" applyBorder="1" applyAlignment="1">
      <alignment horizontal="center" vertical="center" wrapText="1"/>
    </xf>
    <xf numFmtId="3" fontId="6" fillId="2" borderId="16" xfId="3" applyFont="1" applyFill="1" applyBorder="1" applyAlignment="1">
      <alignment horizontal="center" vertical="center" textRotation="90" wrapText="1"/>
    </xf>
    <xf numFmtId="3" fontId="6" fillId="2" borderId="21" xfId="3" applyFont="1" applyFill="1" applyBorder="1" applyAlignment="1">
      <alignment horizontal="center" vertical="center" textRotation="90" wrapText="1"/>
    </xf>
  </cellXfs>
  <cellStyles count="5">
    <cellStyle name="Ezres" xfId="1" builtinId="3"/>
    <cellStyle name="ktsgv" xfId="3" xr:uid="{D181C2EB-5D55-407C-99C5-C63FCEE1CA81}"/>
    <cellStyle name="Normál" xfId="0" builtinId="0"/>
    <cellStyle name="Normál 3 2" xfId="4" xr:uid="{E7E400B3-5BAF-4BD8-9477-0974A23170B0}"/>
    <cellStyle name="Normál_bevételek" xfId="2" xr:uid="{ECD7D28D-B19B-494D-B48C-A8EA91B584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atalin\Asztal\K&#214;LTS&#201;GVET&#201;S\2009.%20&#233;vi%20k&#246;lts&#233;gvet&#233;s\2009.%20j&#250;liusi%20p&#243;tfelm&#233;lr&#233;s\M&#225;solat%20eredetijeGy&#246;ngy&#246;si,1000055,tkt,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6\BMelfogadott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7\normat&#237;vafelm&#233;r&#233;s200611h&#243;\4002_kit&#246;lt&#246;tt1204(V&#201;GLEG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8-2009)"/>
      <sheetName val="2.2.1. (TKT fennt.2009-2010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 refreshError="1">
        <row r="10">
          <cell r="O10"/>
          <cell r="P10"/>
          <cell r="Q10"/>
          <cell r="R10"/>
          <cell r="S10"/>
          <cell r="T10"/>
        </row>
        <row r="11">
          <cell r="O11"/>
          <cell r="P11"/>
          <cell r="Q11"/>
          <cell r="R11"/>
          <cell r="S11"/>
          <cell r="T11"/>
        </row>
        <row r="12">
          <cell r="O12" t="str">
            <v>I_1.3</v>
          </cell>
          <cell r="P12" t="str">
            <v>I_1.3</v>
          </cell>
          <cell r="Q12" t="str">
            <v>I_1.3</v>
          </cell>
          <cell r="R12" t="str">
            <v>I_1.3</v>
          </cell>
          <cell r="S12" t="str">
            <v>I_1.3</v>
          </cell>
          <cell r="T12" t="str">
            <v>I_1.3</v>
          </cell>
        </row>
        <row r="13">
          <cell r="O13" t="str">
            <v>I_1.4</v>
          </cell>
          <cell r="P13" t="str">
            <v>I_1.4</v>
          </cell>
          <cell r="Q13" t="str">
            <v>I_1.4</v>
          </cell>
          <cell r="R13" t="str">
            <v>I_1.4</v>
          </cell>
          <cell r="S13" t="str">
            <v>I_1.4</v>
          </cell>
          <cell r="T13" t="str">
            <v>I_1.4</v>
          </cell>
        </row>
        <row r="14">
          <cell r="O14" t="str">
            <v>I_1.5</v>
          </cell>
          <cell r="P14" t="str">
            <v>I_1.5</v>
          </cell>
          <cell r="Q14" t="str">
            <v>I_1.5</v>
          </cell>
          <cell r="R14" t="str">
            <v>I_1.5</v>
          </cell>
          <cell r="S14" t="str">
            <v>I_1.5</v>
          </cell>
          <cell r="T14" t="str">
            <v>I_1.5</v>
          </cell>
        </row>
        <row r="15">
          <cell r="O15" t="str">
            <v>I_1.6</v>
          </cell>
          <cell r="P15" t="str">
            <v>I_1.6</v>
          </cell>
          <cell r="Q15" t="str">
            <v>I_1.6</v>
          </cell>
          <cell r="R15" t="str">
            <v>I_1.6</v>
          </cell>
          <cell r="S15" t="str">
            <v>I_1.6</v>
          </cell>
          <cell r="T15" t="str">
            <v>I_1.6</v>
          </cell>
        </row>
        <row r="16">
          <cell r="O16" t="str">
            <v>I_1.7</v>
          </cell>
          <cell r="P16" t="str">
            <v>I_1.7</v>
          </cell>
          <cell r="Q16" t="str">
            <v>I_1.7</v>
          </cell>
          <cell r="R16" t="str">
            <v>I_1.7</v>
          </cell>
          <cell r="S16" t="str">
            <v>I_1.7</v>
          </cell>
          <cell r="T16" t="str">
            <v>I_1.7</v>
          </cell>
        </row>
        <row r="17">
          <cell r="O17" t="str">
            <v>I_1.8</v>
          </cell>
          <cell r="P17" t="str">
            <v>I_1.8</v>
          </cell>
          <cell r="Q17" t="str">
            <v>I_1.8</v>
          </cell>
          <cell r="R17" t="str">
            <v>I_1.8</v>
          </cell>
          <cell r="S17" t="str">
            <v>I_1.8</v>
          </cell>
          <cell r="T17" t="str">
            <v>I_1.8</v>
          </cell>
        </row>
        <row r="18">
          <cell r="O18" t="str">
            <v>I_1.9</v>
          </cell>
          <cell r="P18" t="str">
            <v>I_1.9</v>
          </cell>
          <cell r="Q18" t="str">
            <v>I_1.9</v>
          </cell>
          <cell r="R18" t="str">
            <v>I_1.9</v>
          </cell>
          <cell r="S18" t="str">
            <v>I_1.9</v>
          </cell>
          <cell r="T18" t="str">
            <v>I_1.9</v>
          </cell>
        </row>
        <row r="19">
          <cell r="O19" t="str">
            <v>I_1.10</v>
          </cell>
          <cell r="P19" t="str">
            <v>I_1.10</v>
          </cell>
          <cell r="Q19" t="str">
            <v>I_1.10</v>
          </cell>
          <cell r="R19" t="str">
            <v>I_1.10</v>
          </cell>
          <cell r="S19" t="str">
            <v>I_1.10</v>
          </cell>
          <cell r="T19" t="str">
            <v>I_1.10</v>
          </cell>
        </row>
        <row r="20">
          <cell r="O20" t="str">
            <v>I_1.11</v>
          </cell>
          <cell r="P20" t="str">
            <v>I_1.11</v>
          </cell>
          <cell r="Q20" t="str">
            <v>I_1.11</v>
          </cell>
          <cell r="R20" t="str">
            <v>I_1.11</v>
          </cell>
          <cell r="S20" t="str">
            <v>I_1.11</v>
          </cell>
          <cell r="T20" t="str">
            <v>I_1.11</v>
          </cell>
        </row>
        <row r="21">
          <cell r="O21" t="str">
            <v>I_1.12</v>
          </cell>
          <cell r="P21" t="str">
            <v>I_1.12</v>
          </cell>
          <cell r="Q21" t="str">
            <v>I_1.12</v>
          </cell>
          <cell r="R21" t="str">
            <v>I_1.12</v>
          </cell>
          <cell r="S21" t="str">
            <v>I_1.12</v>
          </cell>
          <cell r="T21" t="str">
            <v>I_1.12</v>
          </cell>
        </row>
        <row r="22">
          <cell r="O22" t="str">
            <v>I_1.13</v>
          </cell>
          <cell r="P22" t="str">
            <v>I_1.13</v>
          </cell>
          <cell r="Q22" t="str">
            <v>I_1.13</v>
          </cell>
          <cell r="R22" t="str">
            <v>I_1.13</v>
          </cell>
          <cell r="S22" t="str">
            <v>I_1.13</v>
          </cell>
          <cell r="T22" t="str">
            <v>I_1.13</v>
          </cell>
        </row>
        <row r="23">
          <cell r="O23" t="str">
            <v>I_1.14</v>
          </cell>
          <cell r="P23" t="str">
            <v>I_1.14</v>
          </cell>
          <cell r="Q23" t="str">
            <v>I_1.14</v>
          </cell>
          <cell r="R23" t="str">
            <v>I_1.14</v>
          </cell>
          <cell r="S23" t="str">
            <v>I_1.14</v>
          </cell>
          <cell r="T23" t="str">
            <v>I_1.14</v>
          </cell>
        </row>
        <row r="24">
          <cell r="O24" t="str">
            <v>I_1.15</v>
          </cell>
          <cell r="P24" t="str">
            <v>I_1.15</v>
          </cell>
          <cell r="Q24" t="str">
            <v>I_1.15</v>
          </cell>
          <cell r="R24" t="str">
            <v>I_1.15</v>
          </cell>
          <cell r="S24" t="str">
            <v>I_1.15</v>
          </cell>
          <cell r="T24" t="str">
            <v>I_1.15</v>
          </cell>
        </row>
        <row r="25">
          <cell r="O25" t="str">
            <v>I_1.16</v>
          </cell>
          <cell r="P25" t="str">
            <v>I_1.16</v>
          </cell>
          <cell r="Q25" t="str">
            <v>I_1.16</v>
          </cell>
          <cell r="R25" t="str">
            <v>I_1.16</v>
          </cell>
          <cell r="S25" t="str">
            <v>I_1.16</v>
          </cell>
          <cell r="T25" t="str">
            <v>I_1.16</v>
          </cell>
        </row>
        <row r="26">
          <cell r="O26" t="str">
            <v>I_1.17</v>
          </cell>
          <cell r="P26" t="str">
            <v>I_1.17</v>
          </cell>
          <cell r="Q26" t="str">
            <v>I_1.17</v>
          </cell>
          <cell r="R26" t="str">
            <v>I_1.17</v>
          </cell>
          <cell r="S26" t="str">
            <v>I_1.17</v>
          </cell>
          <cell r="T26" t="str">
            <v>I_1.17</v>
          </cell>
        </row>
        <row r="27">
          <cell r="O27" t="str">
            <v>I_1.18</v>
          </cell>
          <cell r="P27" t="str">
            <v>I_1.18</v>
          </cell>
          <cell r="Q27" t="str">
            <v>I_1.18</v>
          </cell>
          <cell r="R27" t="str">
            <v>I_1.18</v>
          </cell>
          <cell r="S27" t="str">
            <v>I_1.18</v>
          </cell>
          <cell r="T27" t="str">
            <v>I_1.18</v>
          </cell>
        </row>
        <row r="28">
          <cell r="O28" t="str">
            <v>I_1.19</v>
          </cell>
          <cell r="P28" t="str">
            <v>I_1.19</v>
          </cell>
          <cell r="Q28" t="str">
            <v>I_1.19</v>
          </cell>
          <cell r="R28" t="str">
            <v>I_1.19</v>
          </cell>
          <cell r="S28" t="str">
            <v>I_1.19</v>
          </cell>
          <cell r="T28" t="str">
            <v>I_1.19</v>
          </cell>
        </row>
        <row r="29">
          <cell r="O29" t="str">
            <v>I_1.20</v>
          </cell>
          <cell r="P29" t="str">
            <v>I_1.20</v>
          </cell>
          <cell r="Q29" t="str">
            <v>I_1.20</v>
          </cell>
          <cell r="R29" t="str">
            <v>I_1.20</v>
          </cell>
          <cell r="S29" t="str">
            <v>I_1.20</v>
          </cell>
          <cell r="T29" t="str">
            <v>I_1.20</v>
          </cell>
        </row>
        <row r="30">
          <cell r="O30" t="str">
            <v>I_1.21</v>
          </cell>
          <cell r="P30" t="str">
            <v>I_1.21</v>
          </cell>
          <cell r="Q30" t="str">
            <v>I_1.21</v>
          </cell>
          <cell r="R30" t="str">
            <v>I_1.21</v>
          </cell>
          <cell r="S30" t="str">
            <v>I_1.21</v>
          </cell>
          <cell r="T30" t="str">
            <v>I_1.21</v>
          </cell>
        </row>
        <row r="31">
          <cell r="O31" t="str">
            <v>I_1.22</v>
          </cell>
          <cell r="P31" t="str">
            <v>I_1.22</v>
          </cell>
          <cell r="Q31" t="str">
            <v>I_1.22</v>
          </cell>
          <cell r="R31" t="str">
            <v>I_1.22</v>
          </cell>
          <cell r="S31" t="str">
            <v>I_1.22</v>
          </cell>
          <cell r="T31" t="str">
            <v>I_1.22</v>
          </cell>
        </row>
        <row r="32">
          <cell r="O32" t="str">
            <v>I_1.23</v>
          </cell>
          <cell r="P32" t="str">
            <v>I_1.23</v>
          </cell>
          <cell r="Q32" t="str">
            <v>I_1.23</v>
          </cell>
          <cell r="R32" t="str">
            <v>I_1.23</v>
          </cell>
          <cell r="S32" t="str">
            <v>I_1.23</v>
          </cell>
          <cell r="T32" t="str">
            <v>I_1.23</v>
          </cell>
        </row>
        <row r="33">
          <cell r="O33" t="str">
            <v>I_1.24</v>
          </cell>
          <cell r="P33" t="str">
            <v>I_1.24</v>
          </cell>
          <cell r="Q33" t="str">
            <v>I_1.24</v>
          </cell>
          <cell r="R33" t="str">
            <v>I_1.24</v>
          </cell>
          <cell r="S33" t="str">
            <v>I_1.24</v>
          </cell>
          <cell r="T33" t="str">
            <v>I_1.24</v>
          </cell>
        </row>
        <row r="34">
          <cell r="O34" t="str">
            <v>I_1.25</v>
          </cell>
          <cell r="P34" t="str">
            <v>I_1.25</v>
          </cell>
          <cell r="Q34" t="str">
            <v>I_1.25</v>
          </cell>
          <cell r="R34" t="str">
            <v>I_1.25</v>
          </cell>
          <cell r="S34" t="str">
            <v>I_1.25</v>
          </cell>
          <cell r="T34" t="str">
            <v>I_1.25</v>
          </cell>
        </row>
        <row r="35">
          <cell r="O35" t="str">
            <v>I_1.26</v>
          </cell>
          <cell r="P35" t="str">
            <v>I_1.26</v>
          </cell>
          <cell r="Q35" t="str">
            <v>I_1.26</v>
          </cell>
          <cell r="R35" t="str">
            <v>I_1.26</v>
          </cell>
          <cell r="S35" t="str">
            <v>I_1.26</v>
          </cell>
          <cell r="T35" t="str">
            <v>I_1.26</v>
          </cell>
        </row>
        <row r="36">
          <cell r="O36" t="str">
            <v>I_1.27</v>
          </cell>
          <cell r="P36" t="str">
            <v>I_1.27</v>
          </cell>
          <cell r="Q36" t="str">
            <v>I_1.27</v>
          </cell>
          <cell r="R36" t="str">
            <v>I_1.27</v>
          </cell>
          <cell r="S36" t="str">
            <v>I_1.27</v>
          </cell>
          <cell r="T36" t="str">
            <v>I_1.27</v>
          </cell>
        </row>
        <row r="37">
          <cell r="O37" t="str">
            <v>I_1.28</v>
          </cell>
          <cell r="P37" t="str">
            <v>I_1.28</v>
          </cell>
          <cell r="Q37" t="str">
            <v>I_1.28</v>
          </cell>
          <cell r="R37" t="str">
            <v>I_1.28</v>
          </cell>
          <cell r="S37" t="str">
            <v>I_1.28</v>
          </cell>
          <cell r="T37" t="str">
            <v>I_1.28</v>
          </cell>
        </row>
        <row r="38">
          <cell r="O38" t="str">
            <v>I_1.29</v>
          </cell>
          <cell r="P38" t="str">
            <v>I_1.29</v>
          </cell>
          <cell r="Q38" t="str">
            <v>I_1.29</v>
          </cell>
          <cell r="R38" t="str">
            <v>I_1.29</v>
          </cell>
          <cell r="S38" t="str">
            <v>I_1.29</v>
          </cell>
          <cell r="T38" t="str">
            <v>I_1.29</v>
          </cell>
        </row>
        <row r="39">
          <cell r="O39" t="str">
            <v>I_1.30</v>
          </cell>
          <cell r="P39" t="str">
            <v>I_1.30</v>
          </cell>
          <cell r="Q39" t="str">
            <v>I_1.30</v>
          </cell>
          <cell r="R39" t="str">
            <v>I_1.30</v>
          </cell>
          <cell r="S39" t="str">
            <v>I_1.30</v>
          </cell>
          <cell r="T39" t="str">
            <v>I_1.30</v>
          </cell>
        </row>
        <row r="40">
          <cell r="O40" t="str">
            <v>I_1.31</v>
          </cell>
          <cell r="P40" t="str">
            <v>I_1.31</v>
          </cell>
          <cell r="Q40" t="str">
            <v>I_1.31</v>
          </cell>
          <cell r="R40" t="str">
            <v>I_1.31</v>
          </cell>
          <cell r="S40" t="str">
            <v>I_1.31</v>
          </cell>
          <cell r="T40" t="str">
            <v>I_1.31</v>
          </cell>
        </row>
        <row r="41">
          <cell r="O41" t="str">
            <v>I_1.32</v>
          </cell>
          <cell r="P41" t="str">
            <v>I_1.32</v>
          </cell>
          <cell r="Q41" t="str">
            <v>I_1.32</v>
          </cell>
          <cell r="R41" t="str">
            <v>I_1.32</v>
          </cell>
          <cell r="S41" t="str">
            <v>I_1.32</v>
          </cell>
          <cell r="T41" t="str">
            <v>I_1.32</v>
          </cell>
        </row>
        <row r="42">
          <cell r="O42" t="str">
            <v>I_1.33</v>
          </cell>
          <cell r="P42" t="str">
            <v>I_1.33</v>
          </cell>
          <cell r="Q42" t="str">
            <v>I_1.33</v>
          </cell>
          <cell r="R42" t="str">
            <v>I_1.33</v>
          </cell>
          <cell r="S42" t="str">
            <v>I_1.33</v>
          </cell>
          <cell r="T42" t="str">
            <v>I_1.33</v>
          </cell>
        </row>
        <row r="43">
          <cell r="O43" t="str">
            <v>I_1.34</v>
          </cell>
          <cell r="P43" t="str">
            <v>I_1.34</v>
          </cell>
          <cell r="Q43" t="str">
            <v>I_1.34</v>
          </cell>
          <cell r="R43" t="str">
            <v>I_1.34</v>
          </cell>
          <cell r="S43" t="str">
            <v>I_1.34</v>
          </cell>
          <cell r="T43" t="str">
            <v>I_1.34</v>
          </cell>
        </row>
        <row r="44">
          <cell r="O44" t="str">
            <v>I_1.35</v>
          </cell>
          <cell r="P44" t="str">
            <v>I_1.35</v>
          </cell>
          <cell r="Q44" t="str">
            <v>I_1.35</v>
          </cell>
          <cell r="R44" t="str">
            <v>I_1.35</v>
          </cell>
          <cell r="S44" t="str">
            <v>I_1.35</v>
          </cell>
          <cell r="T44" t="str">
            <v>I_1.35</v>
          </cell>
        </row>
        <row r="45">
          <cell r="O45" t="str">
            <v>I_1.36</v>
          </cell>
          <cell r="P45" t="str">
            <v>I_1.36</v>
          </cell>
          <cell r="Q45" t="str">
            <v>I_1.36</v>
          </cell>
          <cell r="R45" t="str">
            <v>I_1.36</v>
          </cell>
          <cell r="S45" t="str">
            <v>I_1.36</v>
          </cell>
          <cell r="T45" t="str">
            <v>I_1.36</v>
          </cell>
        </row>
        <row r="46">
          <cell r="O46" t="str">
            <v>I_1.37</v>
          </cell>
          <cell r="P46" t="str">
            <v>I_1.37</v>
          </cell>
          <cell r="Q46" t="str">
            <v>I_1.37</v>
          </cell>
          <cell r="R46" t="str">
            <v>I_1.37</v>
          </cell>
          <cell r="S46" t="str">
            <v>I_1.37</v>
          </cell>
          <cell r="T46" t="str">
            <v>I_1.37</v>
          </cell>
        </row>
        <row r="47">
          <cell r="O47" t="str">
            <v>I_1.38</v>
          </cell>
          <cell r="P47" t="str">
            <v>I_1.38</v>
          </cell>
          <cell r="Q47" t="str">
            <v>I_1.38</v>
          </cell>
          <cell r="R47" t="str">
            <v>I_1.38</v>
          </cell>
          <cell r="S47" t="str">
            <v>I_1.38</v>
          </cell>
          <cell r="T47" t="str">
            <v>I_1.38</v>
          </cell>
        </row>
        <row r="48">
          <cell r="O48" t="str">
            <v>I_1.39</v>
          </cell>
          <cell r="P48" t="str">
            <v>I_1.39</v>
          </cell>
          <cell r="Q48" t="str">
            <v>I_1.39</v>
          </cell>
          <cell r="R48" t="str">
            <v>I_1.39</v>
          </cell>
          <cell r="S48" t="str">
            <v>I_1.39</v>
          </cell>
          <cell r="T48" t="str">
            <v>I_1.39</v>
          </cell>
        </row>
        <row r="49">
          <cell r="O49" t="str">
            <v>I_1.40</v>
          </cell>
          <cell r="P49" t="str">
            <v>I_1.40</v>
          </cell>
          <cell r="Q49" t="str">
            <v>I_1.40</v>
          </cell>
          <cell r="R49" t="str">
            <v>I_1.40</v>
          </cell>
          <cell r="S49" t="str">
            <v>I_1.40</v>
          </cell>
          <cell r="T49" t="str">
            <v>I_1.40</v>
          </cell>
        </row>
        <row r="50">
          <cell r="O50" t="str">
            <v>I_1.41</v>
          </cell>
          <cell r="P50" t="str">
            <v>I_1.41</v>
          </cell>
          <cell r="Q50" t="str">
            <v>I_1.41</v>
          </cell>
          <cell r="R50" t="str">
            <v>I_1.41</v>
          </cell>
          <cell r="S50" t="str">
            <v>I_1.41</v>
          </cell>
          <cell r="T50" t="str">
            <v>I_1.41</v>
          </cell>
        </row>
        <row r="51">
          <cell r="O51" t="str">
            <v>I_1.42</v>
          </cell>
          <cell r="P51" t="str">
            <v>I_1.42</v>
          </cell>
          <cell r="Q51" t="str">
            <v>I_1.42</v>
          </cell>
          <cell r="R51" t="str">
            <v>I_1.42</v>
          </cell>
          <cell r="S51" t="str">
            <v>I_1.42</v>
          </cell>
          <cell r="T51" t="str">
            <v>I_1.42</v>
          </cell>
        </row>
        <row r="52">
          <cell r="O52" t="str">
            <v>I_1.43</v>
          </cell>
          <cell r="P52" t="str">
            <v>I_1.43</v>
          </cell>
          <cell r="Q52" t="str">
            <v>I_1.43</v>
          </cell>
          <cell r="R52" t="str">
            <v>I_1.43</v>
          </cell>
          <cell r="S52" t="str">
            <v>I_1.43</v>
          </cell>
          <cell r="T52" t="str">
            <v>I_1.43</v>
          </cell>
        </row>
        <row r="53">
          <cell r="O53" t="str">
            <v>I_1.44</v>
          </cell>
          <cell r="P53" t="str">
            <v>I_1.44</v>
          </cell>
          <cell r="Q53" t="str">
            <v>I_1.44</v>
          </cell>
          <cell r="R53" t="str">
            <v>I_1.44</v>
          </cell>
          <cell r="S53" t="str">
            <v>I_1.44</v>
          </cell>
          <cell r="T53" t="str">
            <v>I_1.44</v>
          </cell>
        </row>
        <row r="54">
          <cell r="O54" t="str">
            <v>I_1.45</v>
          </cell>
          <cell r="P54" t="str">
            <v>I_1.45</v>
          </cell>
          <cell r="Q54" t="str">
            <v>I_1.45</v>
          </cell>
          <cell r="R54" t="str">
            <v>I_1.45</v>
          </cell>
          <cell r="S54" t="str">
            <v>I_1.45</v>
          </cell>
          <cell r="T54" t="str">
            <v>I_1.45</v>
          </cell>
        </row>
        <row r="55">
          <cell r="O55" t="str">
            <v>I_1.46</v>
          </cell>
          <cell r="P55" t="str">
            <v>I_1.46</v>
          </cell>
          <cell r="Q55" t="str">
            <v>I_1.46</v>
          </cell>
          <cell r="R55" t="str">
            <v>I_1.46</v>
          </cell>
          <cell r="S55" t="str">
            <v>I_1.46</v>
          </cell>
          <cell r="T55" t="str">
            <v>I_1.46</v>
          </cell>
        </row>
        <row r="56">
          <cell r="O56" t="str">
            <v>I_1.47</v>
          </cell>
          <cell r="P56" t="str">
            <v>I_1.47</v>
          </cell>
          <cell r="Q56" t="str">
            <v>I_1.47</v>
          </cell>
          <cell r="R56" t="str">
            <v>I_1.47</v>
          </cell>
          <cell r="S56" t="str">
            <v>I_1.47</v>
          </cell>
          <cell r="T56" t="str">
            <v>I_1.47</v>
          </cell>
        </row>
        <row r="57">
          <cell r="O57" t="str">
            <v>I_1.48</v>
          </cell>
          <cell r="P57" t="str">
            <v>I_1.48</v>
          </cell>
          <cell r="Q57" t="str">
            <v>I_1.48</v>
          </cell>
          <cell r="R57" t="str">
            <v>I_1.48</v>
          </cell>
          <cell r="S57" t="str">
            <v>I_1.48</v>
          </cell>
          <cell r="T57" t="str">
            <v>I_1.48</v>
          </cell>
        </row>
        <row r="58">
          <cell r="O58" t="str">
            <v>I_1.49</v>
          </cell>
          <cell r="P58" t="str">
            <v>I_1.49</v>
          </cell>
          <cell r="Q58" t="str">
            <v>I_1.49</v>
          </cell>
          <cell r="R58" t="str">
            <v>I_1.49</v>
          </cell>
          <cell r="S58" t="str">
            <v>I_1.49</v>
          </cell>
          <cell r="T58" t="str">
            <v>I_1.49</v>
          </cell>
        </row>
        <row r="59">
          <cell r="O59" t="str">
            <v>I_1.50</v>
          </cell>
          <cell r="P59" t="str">
            <v>I_1.50</v>
          </cell>
          <cell r="Q59" t="str">
            <v>I_1.50</v>
          </cell>
          <cell r="R59" t="str">
            <v>I_1.50</v>
          </cell>
          <cell r="S59" t="str">
            <v>I_1.50</v>
          </cell>
          <cell r="T59" t="str">
            <v>I_1.50</v>
          </cell>
        </row>
        <row r="60">
          <cell r="O60" t="str">
            <v>I_1.51</v>
          </cell>
          <cell r="P60" t="str">
            <v>I_1.51</v>
          </cell>
          <cell r="Q60" t="str">
            <v>I_1.51</v>
          </cell>
          <cell r="R60" t="str">
            <v>I_1.51</v>
          </cell>
          <cell r="S60" t="str">
            <v>I_1.51</v>
          </cell>
          <cell r="T60" t="str">
            <v>I_1.51</v>
          </cell>
        </row>
        <row r="61">
          <cell r="O61" t="str">
            <v>I_1.52</v>
          </cell>
          <cell r="P61" t="str">
            <v>I_1.52</v>
          </cell>
          <cell r="Q61" t="str">
            <v>I_1.52</v>
          </cell>
          <cell r="R61" t="str">
            <v>I_1.52</v>
          </cell>
          <cell r="S61" t="str">
            <v>I_1.52</v>
          </cell>
          <cell r="T61" t="str">
            <v>I_1.52</v>
          </cell>
        </row>
        <row r="62">
          <cell r="O62" t="str">
            <v>I_1.53</v>
          </cell>
          <cell r="P62" t="str">
            <v>I_1.53</v>
          </cell>
          <cell r="Q62" t="str">
            <v>I_1.53</v>
          </cell>
          <cell r="R62" t="str">
            <v>I_1.53</v>
          </cell>
          <cell r="S62" t="str">
            <v>I_1.53</v>
          </cell>
          <cell r="T62" t="str">
            <v>I_1.53</v>
          </cell>
        </row>
        <row r="63">
          <cell r="O63" t="str">
            <v>I_1.54</v>
          </cell>
          <cell r="P63" t="str">
            <v>I_1.54</v>
          </cell>
          <cell r="Q63" t="str">
            <v>I_1.54</v>
          </cell>
          <cell r="R63" t="str">
            <v>I_1.54</v>
          </cell>
          <cell r="S63" t="str">
            <v>I_1.54</v>
          </cell>
          <cell r="T63" t="str">
            <v>I_1.54</v>
          </cell>
        </row>
        <row r="64">
          <cell r="O64" t="str">
            <v>I_1.55</v>
          </cell>
          <cell r="P64" t="str">
            <v>I_1.55</v>
          </cell>
          <cell r="Q64" t="str">
            <v>I_1.55</v>
          </cell>
          <cell r="R64" t="str">
            <v>I_1.55</v>
          </cell>
          <cell r="S64" t="str">
            <v>I_1.55</v>
          </cell>
          <cell r="T64" t="str">
            <v>I_1.55</v>
          </cell>
        </row>
        <row r="65">
          <cell r="O65" t="str">
            <v>I_1.56</v>
          </cell>
          <cell r="P65" t="str">
            <v>I_1.56</v>
          </cell>
          <cell r="Q65" t="str">
            <v>I_1.56</v>
          </cell>
          <cell r="R65" t="str">
            <v>I_1.56</v>
          </cell>
          <cell r="S65" t="str">
            <v>I_1.56</v>
          </cell>
          <cell r="T65" t="str">
            <v>I_1.56</v>
          </cell>
        </row>
        <row r="66">
          <cell r="O66" t="str">
            <v>I_1.57</v>
          </cell>
          <cell r="P66" t="str">
            <v>I_1.57</v>
          </cell>
          <cell r="Q66" t="str">
            <v>I_1.57</v>
          </cell>
          <cell r="R66" t="str">
            <v>I_1.57</v>
          </cell>
          <cell r="S66" t="str">
            <v>I_1.57</v>
          </cell>
          <cell r="T66" t="str">
            <v>I_1.57</v>
          </cell>
        </row>
        <row r="67">
          <cell r="O67" t="str">
            <v>I_1.58</v>
          </cell>
          <cell r="P67" t="str">
            <v>I_1.58</v>
          </cell>
          <cell r="Q67" t="str">
            <v>I_1.58</v>
          </cell>
          <cell r="R67" t="str">
            <v>I_1.58</v>
          </cell>
          <cell r="S67" t="str">
            <v>I_1.58</v>
          </cell>
          <cell r="T67" t="str">
            <v>I_1.58</v>
          </cell>
        </row>
        <row r="68">
          <cell r="O68" t="str">
            <v>I_1.59</v>
          </cell>
          <cell r="P68" t="str">
            <v>I_1.59</v>
          </cell>
          <cell r="Q68" t="str">
            <v>I_1.59</v>
          </cell>
          <cell r="R68" t="str">
            <v>I_1.59</v>
          </cell>
          <cell r="S68" t="str">
            <v>I_1.59</v>
          </cell>
          <cell r="T68" t="str">
            <v>I_1.59</v>
          </cell>
        </row>
        <row r="69">
          <cell r="O69" t="str">
            <v>I_1.60</v>
          </cell>
          <cell r="P69" t="str">
            <v>I_1.60</v>
          </cell>
          <cell r="Q69" t="str">
            <v>I_1.60</v>
          </cell>
          <cell r="R69" t="str">
            <v>I_1.60</v>
          </cell>
          <cell r="S69" t="str">
            <v>I_1.60</v>
          </cell>
          <cell r="T69" t="str">
            <v>I_1.60</v>
          </cell>
        </row>
        <row r="70">
          <cell r="O70" t="str">
            <v>I_1.61</v>
          </cell>
          <cell r="P70" t="str">
            <v>I_1.61</v>
          </cell>
          <cell r="Q70" t="str">
            <v>I_1.61</v>
          </cell>
          <cell r="R70" t="str">
            <v>I_1.61</v>
          </cell>
          <cell r="S70" t="str">
            <v>I_1.61</v>
          </cell>
          <cell r="T70" t="str">
            <v>I_1.61</v>
          </cell>
        </row>
        <row r="71">
          <cell r="O71" t="str">
            <v>I_1.62</v>
          </cell>
          <cell r="P71" t="str">
            <v>I_1.62</v>
          </cell>
          <cell r="Q71" t="str">
            <v>I_1.62</v>
          </cell>
          <cell r="R71" t="str">
            <v>I_1.62</v>
          </cell>
          <cell r="S71" t="str">
            <v>I_1.62</v>
          </cell>
          <cell r="T71" t="str">
            <v>I_1.62</v>
          </cell>
        </row>
        <row r="72">
          <cell r="O72" t="str">
            <v>I_1.63</v>
          </cell>
          <cell r="P72" t="str">
            <v>I_1.63</v>
          </cell>
          <cell r="Q72" t="str">
            <v>I_1.63</v>
          </cell>
          <cell r="R72" t="str">
            <v>I_1.63</v>
          </cell>
          <cell r="S72" t="str">
            <v>I_1.63</v>
          </cell>
          <cell r="T72" t="str">
            <v>I_1.63</v>
          </cell>
        </row>
        <row r="73">
          <cell r="O73" t="str">
            <v>I_1.64</v>
          </cell>
          <cell r="P73" t="str">
            <v>I_1.64</v>
          </cell>
          <cell r="Q73" t="str">
            <v>I_1.64</v>
          </cell>
          <cell r="R73" t="str">
            <v>I_1.64</v>
          </cell>
          <cell r="S73" t="str">
            <v>I_1.64</v>
          </cell>
          <cell r="T73" t="str">
            <v>I_1.64</v>
          </cell>
        </row>
        <row r="74">
          <cell r="O74" t="str">
            <v>I_1.65</v>
          </cell>
          <cell r="P74" t="str">
            <v>I_1.65</v>
          </cell>
          <cell r="Q74" t="str">
            <v>I_1.65</v>
          </cell>
          <cell r="R74" t="str">
            <v>I_1.65</v>
          </cell>
          <cell r="S74" t="str">
            <v>I_1.65</v>
          </cell>
          <cell r="T74" t="str">
            <v>I_1.65</v>
          </cell>
        </row>
        <row r="75">
          <cell r="O75" t="str">
            <v>I_1.66</v>
          </cell>
          <cell r="P75" t="str">
            <v>I_1.66</v>
          </cell>
          <cell r="Q75" t="str">
            <v>I_1.66</v>
          </cell>
          <cell r="R75" t="str">
            <v>I_1.66</v>
          </cell>
          <cell r="S75" t="str">
            <v>I_1.66</v>
          </cell>
          <cell r="T75" t="str">
            <v>I_1.66</v>
          </cell>
        </row>
        <row r="76">
          <cell r="O76" t="str">
            <v>I_1.67</v>
          </cell>
          <cell r="P76" t="str">
            <v>I_1.67</v>
          </cell>
          <cell r="Q76" t="str">
            <v>I_1.67</v>
          </cell>
          <cell r="R76" t="str">
            <v>I_1.67</v>
          </cell>
          <cell r="S76" t="str">
            <v>I_1.67</v>
          </cell>
          <cell r="T76" t="str">
            <v>I_1.67</v>
          </cell>
        </row>
        <row r="77">
          <cell r="O77" t="str">
            <v>I_1.68</v>
          </cell>
          <cell r="P77" t="str">
            <v>I_1.68</v>
          </cell>
          <cell r="Q77" t="str">
            <v>I_1.68</v>
          </cell>
          <cell r="R77" t="str">
            <v>I_1.68</v>
          </cell>
          <cell r="S77" t="str">
            <v>I_1.68</v>
          </cell>
          <cell r="T77" t="str">
            <v>I_1.68</v>
          </cell>
        </row>
        <row r="78">
          <cell r="O78" t="str">
            <v>I_1.69</v>
          </cell>
          <cell r="P78" t="str">
            <v>I_1.69</v>
          </cell>
          <cell r="Q78" t="str">
            <v>I_1.69</v>
          </cell>
          <cell r="R78" t="str">
            <v>I_1.69</v>
          </cell>
          <cell r="S78" t="str">
            <v>I_1.69</v>
          </cell>
          <cell r="T78" t="str">
            <v>I_1.69</v>
          </cell>
        </row>
        <row r="79">
          <cell r="O79" t="str">
            <v>I_1.70</v>
          </cell>
          <cell r="P79" t="str">
            <v>I_1.70</v>
          </cell>
          <cell r="Q79" t="str">
            <v>I_1.70</v>
          </cell>
          <cell r="R79" t="str">
            <v>I_1.70</v>
          </cell>
          <cell r="S79" t="str">
            <v>I_1.70</v>
          </cell>
          <cell r="T79" t="str">
            <v>I_1.70</v>
          </cell>
        </row>
        <row r="80">
          <cell r="O80" t="str">
            <v>I_1.71</v>
          </cell>
          <cell r="P80" t="str">
            <v>I_1.71</v>
          </cell>
          <cell r="Q80" t="str">
            <v>I_1.71</v>
          </cell>
          <cell r="R80" t="str">
            <v>I_1.71</v>
          </cell>
          <cell r="S80" t="str">
            <v>I_1.71</v>
          </cell>
          <cell r="T80" t="str">
            <v>I_1.71</v>
          </cell>
        </row>
        <row r="81">
          <cell r="O81" t="str">
            <v>I_1.72</v>
          </cell>
          <cell r="P81" t="str">
            <v>I_1.72</v>
          </cell>
          <cell r="Q81" t="str">
            <v>I_1.72</v>
          </cell>
          <cell r="R81" t="str">
            <v>I_1.72</v>
          </cell>
          <cell r="S81" t="str">
            <v>I_1.72</v>
          </cell>
          <cell r="T81" t="str">
            <v>I_1.72</v>
          </cell>
        </row>
        <row r="82">
          <cell r="O82" t="str">
            <v>I_1.73</v>
          </cell>
          <cell r="P82" t="str">
            <v>I_1.73</v>
          </cell>
          <cell r="Q82" t="str">
            <v>I_1.73</v>
          </cell>
          <cell r="R82" t="str">
            <v>I_1.73</v>
          </cell>
          <cell r="S82" t="str">
            <v>I_1.73</v>
          </cell>
          <cell r="T82" t="str">
            <v>I_1.73</v>
          </cell>
        </row>
        <row r="83">
          <cell r="O83" t="str">
            <v>I_1.74</v>
          </cell>
          <cell r="P83" t="str">
            <v>I_1.74</v>
          </cell>
          <cell r="Q83" t="str">
            <v>I_1.74</v>
          </cell>
          <cell r="R83" t="str">
            <v>I_1.74</v>
          </cell>
          <cell r="S83" t="str">
            <v>I_1.74</v>
          </cell>
          <cell r="T83" t="str">
            <v>I_1.74</v>
          </cell>
        </row>
        <row r="84">
          <cell r="O84" t="str">
            <v>I_1.75</v>
          </cell>
          <cell r="P84" t="str">
            <v>I_1.75</v>
          </cell>
          <cell r="Q84" t="str">
            <v>I_1.75</v>
          </cell>
          <cell r="R84" t="str">
            <v>I_1.75</v>
          </cell>
          <cell r="S84" t="str">
            <v>I_1.75</v>
          </cell>
          <cell r="T84" t="str">
            <v>I_1.75</v>
          </cell>
        </row>
        <row r="85">
          <cell r="O85" t="str">
            <v>I_1.76</v>
          </cell>
          <cell r="P85" t="str">
            <v>I_1.76</v>
          </cell>
          <cell r="Q85" t="str">
            <v>I_1.76</v>
          </cell>
          <cell r="R85" t="str">
            <v>I_1.76</v>
          </cell>
          <cell r="S85" t="str">
            <v>I_1.76</v>
          </cell>
          <cell r="T85" t="str">
            <v>I_1.76</v>
          </cell>
        </row>
        <row r="86">
          <cell r="O86" t="str">
            <v>I_1.77</v>
          </cell>
          <cell r="P86" t="str">
            <v>I_1.77</v>
          </cell>
          <cell r="Q86" t="str">
            <v>I_1.77</v>
          </cell>
          <cell r="R86" t="str">
            <v>I_1.77</v>
          </cell>
          <cell r="S86" t="str">
            <v>I_1.77</v>
          </cell>
          <cell r="T86" t="str">
            <v>I_1.77</v>
          </cell>
        </row>
        <row r="87">
          <cell r="O87" t="str">
            <v>I_1.78</v>
          </cell>
          <cell r="P87" t="str">
            <v>I_1.78</v>
          </cell>
          <cell r="Q87" t="str">
            <v>I_1.78</v>
          </cell>
          <cell r="R87" t="str">
            <v>I_1.78</v>
          </cell>
          <cell r="S87" t="str">
            <v>I_1.78</v>
          </cell>
          <cell r="T87" t="str">
            <v>I_1.78</v>
          </cell>
        </row>
        <row r="88">
          <cell r="O88" t="str">
            <v>I_1.79</v>
          </cell>
          <cell r="P88" t="str">
            <v>I_1.79</v>
          </cell>
          <cell r="Q88" t="str">
            <v>I_1.79</v>
          </cell>
          <cell r="R88" t="str">
            <v>I_1.79</v>
          </cell>
          <cell r="S88" t="str">
            <v>I_1.79</v>
          </cell>
          <cell r="T88" t="str">
            <v>I_1.79</v>
          </cell>
        </row>
        <row r="89">
          <cell r="O89"/>
          <cell r="P89"/>
          <cell r="Q89"/>
          <cell r="R89"/>
          <cell r="S89"/>
          <cell r="T89"/>
        </row>
        <row r="90">
          <cell r="O90"/>
          <cell r="P90"/>
          <cell r="Q90"/>
          <cell r="R90"/>
          <cell r="S90"/>
          <cell r="T90"/>
        </row>
        <row r="91">
          <cell r="O91" t="str">
            <v>I_2.3</v>
          </cell>
          <cell r="P91" t="str">
            <v>I_2.3</v>
          </cell>
          <cell r="Q91" t="str">
            <v>I_2.3</v>
          </cell>
          <cell r="R91" t="str">
            <v>I_2.3</v>
          </cell>
          <cell r="S91" t="str">
            <v>I_2.3</v>
          </cell>
          <cell r="T91" t="str">
            <v>I_2.3</v>
          </cell>
        </row>
        <row r="92">
          <cell r="O92" t="str">
            <v>I_2.4</v>
          </cell>
          <cell r="P92" t="str">
            <v>I_2.4</v>
          </cell>
          <cell r="Q92" t="str">
            <v>I_2.4</v>
          </cell>
          <cell r="R92" t="str">
            <v>I_2.4</v>
          </cell>
          <cell r="S92" t="str">
            <v>I_2.4</v>
          </cell>
          <cell r="T92" t="str">
            <v>I_2.4</v>
          </cell>
        </row>
        <row r="93">
          <cell r="O93" t="str">
            <v>I_2.5</v>
          </cell>
          <cell r="P93" t="str">
            <v>I_2.5</v>
          </cell>
          <cell r="Q93" t="str">
            <v>I_2.5</v>
          </cell>
          <cell r="R93" t="str">
            <v>I_2.5</v>
          </cell>
          <cell r="S93" t="str">
            <v>I_2.5</v>
          </cell>
          <cell r="T93" t="str">
            <v>I_2.5</v>
          </cell>
        </row>
        <row r="94">
          <cell r="O94" t="str">
            <v>I_2.6</v>
          </cell>
          <cell r="P94" t="str">
            <v>I_2.6</v>
          </cell>
          <cell r="Q94" t="str">
            <v>I_2.6</v>
          </cell>
          <cell r="R94" t="str">
            <v>I_2.6</v>
          </cell>
          <cell r="S94" t="str">
            <v>I_2.6</v>
          </cell>
          <cell r="T94" t="str">
            <v>I_2.6</v>
          </cell>
        </row>
        <row r="95">
          <cell r="O95" t="str">
            <v>I_2.7</v>
          </cell>
          <cell r="P95" t="str">
            <v>I_2.7</v>
          </cell>
          <cell r="Q95" t="str">
            <v>I_2.7</v>
          </cell>
          <cell r="R95" t="str">
            <v>I_2.7</v>
          </cell>
          <cell r="S95" t="str">
            <v>I_2.7</v>
          </cell>
          <cell r="T95" t="str">
            <v>I_2.7</v>
          </cell>
        </row>
        <row r="96">
          <cell r="O96" t="str">
            <v>I_2.8</v>
          </cell>
          <cell r="P96" t="str">
            <v>I_2.8</v>
          </cell>
          <cell r="Q96" t="str">
            <v>I_2.8</v>
          </cell>
          <cell r="R96" t="str">
            <v>I_2.8</v>
          </cell>
          <cell r="S96" t="str">
            <v>I_2.8</v>
          </cell>
          <cell r="T96" t="str">
            <v>I_2.8</v>
          </cell>
        </row>
        <row r="97">
          <cell r="O97" t="str">
            <v>I_2.9</v>
          </cell>
          <cell r="P97" t="str">
            <v>I_2.9</v>
          </cell>
          <cell r="Q97" t="str">
            <v>I_2.9</v>
          </cell>
          <cell r="R97" t="str">
            <v>I_2.9</v>
          </cell>
          <cell r="S97" t="str">
            <v>I_2.9</v>
          </cell>
          <cell r="T97" t="str">
            <v>I_2.9</v>
          </cell>
        </row>
        <row r="98">
          <cell r="O98" t="str">
            <v>I_2.10</v>
          </cell>
          <cell r="P98" t="str">
            <v>I_2.10</v>
          </cell>
          <cell r="Q98" t="str">
            <v>I_2.10</v>
          </cell>
          <cell r="R98" t="str">
            <v>I_2.10</v>
          </cell>
          <cell r="S98" t="str">
            <v>I_2.10</v>
          </cell>
          <cell r="T98" t="str">
            <v>I_2.10</v>
          </cell>
        </row>
        <row r="99">
          <cell r="O99" t="str">
            <v>I_2.11</v>
          </cell>
          <cell r="P99" t="str">
            <v>I_2.11</v>
          </cell>
          <cell r="Q99" t="str">
            <v>I_2.11</v>
          </cell>
          <cell r="R99" t="str">
            <v>I_2.11</v>
          </cell>
          <cell r="S99" t="str">
            <v>I_2.11</v>
          </cell>
          <cell r="T99" t="str">
            <v>I_2.11</v>
          </cell>
        </row>
        <row r="100">
          <cell r="O100" t="str">
            <v>I_2.12</v>
          </cell>
          <cell r="P100" t="str">
            <v>I_2.12</v>
          </cell>
          <cell r="Q100" t="str">
            <v>I_2.12</v>
          </cell>
          <cell r="R100" t="str">
            <v>I_2.12</v>
          </cell>
          <cell r="S100" t="str">
            <v>I_2.12</v>
          </cell>
          <cell r="T100" t="str">
            <v>I_2.12</v>
          </cell>
        </row>
        <row r="101">
          <cell r="O101" t="str">
            <v>I_2.13</v>
          </cell>
          <cell r="P101" t="str">
            <v>I_2.13</v>
          </cell>
          <cell r="Q101" t="str">
            <v>I_2.13</v>
          </cell>
          <cell r="R101" t="str">
            <v>I_2.13</v>
          </cell>
          <cell r="S101" t="str">
            <v>I_2.13</v>
          </cell>
          <cell r="T101" t="str">
            <v>I_2.13</v>
          </cell>
        </row>
        <row r="102">
          <cell r="O102" t="str">
            <v>I_2.14</v>
          </cell>
          <cell r="P102" t="str">
            <v>I_2.14</v>
          </cell>
          <cell r="Q102" t="str">
            <v>I_2.14</v>
          </cell>
          <cell r="R102" t="str">
            <v>I_2.14</v>
          </cell>
          <cell r="S102" t="str">
            <v>I_2.14</v>
          </cell>
          <cell r="T102" t="str">
            <v>I_2.14</v>
          </cell>
        </row>
        <row r="103">
          <cell r="O103" t="str">
            <v>I_2.15</v>
          </cell>
          <cell r="P103" t="str">
            <v>I_2.15</v>
          </cell>
          <cell r="Q103" t="str">
            <v>I_2.15</v>
          </cell>
          <cell r="R103" t="str">
            <v>I_2.15</v>
          </cell>
          <cell r="S103" t="str">
            <v>I_2.15</v>
          </cell>
          <cell r="T103" t="str">
            <v>I_2.15</v>
          </cell>
        </row>
        <row r="104">
          <cell r="O104" t="str">
            <v>I_2.16</v>
          </cell>
          <cell r="P104" t="str">
            <v>I_2.16</v>
          </cell>
          <cell r="Q104" t="str">
            <v>I_2.16</v>
          </cell>
          <cell r="R104" t="str">
            <v>I_2.16</v>
          </cell>
          <cell r="S104" t="str">
            <v>I_2.16</v>
          </cell>
          <cell r="T104" t="str">
            <v>I_2.16</v>
          </cell>
        </row>
        <row r="105">
          <cell r="O105" t="str">
            <v>I_2.17</v>
          </cell>
          <cell r="P105" t="str">
            <v>I_2.17</v>
          </cell>
          <cell r="Q105" t="str">
            <v>I_2.17</v>
          </cell>
          <cell r="R105" t="str">
            <v>I_2.17</v>
          </cell>
          <cell r="S105" t="str">
            <v>I_2.17</v>
          </cell>
          <cell r="T105" t="str">
            <v>I_2.17</v>
          </cell>
        </row>
        <row r="106">
          <cell r="O106" t="str">
            <v>I_2.18</v>
          </cell>
          <cell r="P106" t="str">
            <v>I_2.18</v>
          </cell>
          <cell r="Q106" t="str">
            <v>I_2.18</v>
          </cell>
          <cell r="R106" t="str">
            <v>I_2.18</v>
          </cell>
          <cell r="S106" t="str">
            <v>I_2.18</v>
          </cell>
          <cell r="T106" t="str">
            <v>I_2.18</v>
          </cell>
        </row>
        <row r="107">
          <cell r="O107" t="str">
            <v>I_2.19</v>
          </cell>
          <cell r="P107" t="str">
            <v>I_2.19</v>
          </cell>
          <cell r="Q107" t="str">
            <v>I_2.19</v>
          </cell>
          <cell r="R107" t="str">
            <v>I_2.19</v>
          </cell>
          <cell r="S107" t="str">
            <v>I_2.19</v>
          </cell>
          <cell r="T107" t="str">
            <v>I_2.19</v>
          </cell>
        </row>
        <row r="108">
          <cell r="O108" t="str">
            <v>I_2.20</v>
          </cell>
          <cell r="P108" t="str">
            <v>I_2.20</v>
          </cell>
          <cell r="Q108" t="str">
            <v>I_2.20</v>
          </cell>
          <cell r="R108" t="str">
            <v>I_2.20</v>
          </cell>
          <cell r="S108" t="str">
            <v>I_2.20</v>
          </cell>
          <cell r="T108" t="str">
            <v>I_2.20</v>
          </cell>
        </row>
        <row r="109">
          <cell r="O109" t="str">
            <v>I_2.21</v>
          </cell>
          <cell r="P109" t="str">
            <v>I_2.21</v>
          </cell>
          <cell r="Q109" t="str">
            <v>I_2.21</v>
          </cell>
          <cell r="R109" t="str">
            <v>I_2.21</v>
          </cell>
          <cell r="S109" t="str">
            <v>I_2.21</v>
          </cell>
          <cell r="T109" t="str">
            <v>I_2.21</v>
          </cell>
        </row>
        <row r="110">
          <cell r="O110" t="str">
            <v>I_2.22</v>
          </cell>
          <cell r="P110" t="str">
            <v>I_2.22</v>
          </cell>
          <cell r="Q110" t="str">
            <v>I_2.22</v>
          </cell>
          <cell r="R110" t="str">
            <v>I_2.22</v>
          </cell>
          <cell r="S110" t="str">
            <v>I_2.22</v>
          </cell>
          <cell r="T110" t="str">
            <v>I_2.22</v>
          </cell>
        </row>
        <row r="111">
          <cell r="O111" t="str">
            <v>I_2.23</v>
          </cell>
          <cell r="P111" t="str">
            <v>I_2.23</v>
          </cell>
          <cell r="Q111" t="str">
            <v>I_2.23</v>
          </cell>
          <cell r="R111" t="str">
            <v>I_2.23</v>
          </cell>
          <cell r="S111" t="str">
            <v>I_2.23</v>
          </cell>
          <cell r="T111" t="str">
            <v>I_2.23</v>
          </cell>
        </row>
        <row r="112">
          <cell r="O112" t="str">
            <v>I_2.24</v>
          </cell>
          <cell r="P112" t="str">
            <v>I_2.24</v>
          </cell>
          <cell r="Q112" t="str">
            <v>I_2.24</v>
          </cell>
          <cell r="R112" t="str">
            <v>I_2.24</v>
          </cell>
          <cell r="S112" t="str">
            <v>I_2.24</v>
          </cell>
          <cell r="T112" t="str">
            <v>I_2.24</v>
          </cell>
        </row>
        <row r="113">
          <cell r="O113" t="str">
            <v>I_2.25</v>
          </cell>
          <cell r="P113" t="str">
            <v>I_2.25</v>
          </cell>
          <cell r="Q113" t="str">
            <v>I_2.25</v>
          </cell>
          <cell r="R113" t="str">
            <v>I_2.25</v>
          </cell>
          <cell r="S113" t="str">
            <v>I_2.25</v>
          </cell>
          <cell r="T113" t="str">
            <v>I_2.25</v>
          </cell>
        </row>
        <row r="114">
          <cell r="O114" t="str">
            <v>I_2.26</v>
          </cell>
          <cell r="P114" t="str">
            <v>I_2.26</v>
          </cell>
          <cell r="Q114" t="str">
            <v>I_2.26</v>
          </cell>
          <cell r="R114" t="str">
            <v>I_2.26</v>
          </cell>
          <cell r="S114" t="str">
            <v>I_2.26</v>
          </cell>
          <cell r="T114" t="str">
            <v>I_2.26</v>
          </cell>
        </row>
        <row r="115">
          <cell r="O115" t="str">
            <v>I_2.27</v>
          </cell>
          <cell r="P115" t="str">
            <v>I_2.27</v>
          </cell>
          <cell r="Q115" t="str">
            <v>I_2.27</v>
          </cell>
          <cell r="R115" t="str">
            <v>I_2.27</v>
          </cell>
          <cell r="S115" t="str">
            <v>I_2.27</v>
          </cell>
          <cell r="T115" t="str">
            <v>I_2.27</v>
          </cell>
        </row>
        <row r="116">
          <cell r="O116" t="str">
            <v>I_2.28</v>
          </cell>
          <cell r="P116" t="str">
            <v>I_2.28</v>
          </cell>
          <cell r="Q116" t="str">
            <v>I_2.28</v>
          </cell>
          <cell r="R116" t="str">
            <v>I_2.28</v>
          </cell>
          <cell r="S116" t="str">
            <v>I_2.28</v>
          </cell>
          <cell r="T116" t="str">
            <v>I_2.28</v>
          </cell>
        </row>
        <row r="117">
          <cell r="O117" t="str">
            <v>I_2.29</v>
          </cell>
          <cell r="P117" t="str">
            <v>I_2.29</v>
          </cell>
          <cell r="Q117" t="str">
            <v>I_2.29</v>
          </cell>
          <cell r="R117" t="str">
            <v>I_2.29</v>
          </cell>
          <cell r="S117" t="str">
            <v>I_2.29</v>
          </cell>
          <cell r="T117" t="str">
            <v>I_2.29</v>
          </cell>
        </row>
        <row r="118">
          <cell r="O118" t="str">
            <v>I_2.30</v>
          </cell>
          <cell r="P118" t="str">
            <v>I_2.30</v>
          </cell>
          <cell r="Q118" t="str">
            <v>I_2.30</v>
          </cell>
          <cell r="R118" t="str">
            <v>I_2.30</v>
          </cell>
          <cell r="S118" t="str">
            <v>I_2.30</v>
          </cell>
          <cell r="T118" t="str">
            <v>I_2.30</v>
          </cell>
        </row>
        <row r="119">
          <cell r="O119" t="str">
            <v>I_2.31</v>
          </cell>
          <cell r="P119" t="str">
            <v>I_2.31</v>
          </cell>
          <cell r="Q119" t="str">
            <v>I_2.31</v>
          </cell>
          <cell r="R119" t="str">
            <v>I_2.31</v>
          </cell>
          <cell r="S119" t="str">
            <v>I_2.31</v>
          </cell>
          <cell r="T119" t="str">
            <v>I_2.31</v>
          </cell>
        </row>
        <row r="120">
          <cell r="O120" t="str">
            <v>I_2.32</v>
          </cell>
          <cell r="P120" t="str">
            <v>I_2.32</v>
          </cell>
          <cell r="Q120" t="str">
            <v>I_2.32</v>
          </cell>
          <cell r="R120" t="str">
            <v>I_2.32</v>
          </cell>
          <cell r="S120" t="str">
            <v>I_2.32</v>
          </cell>
          <cell r="T120" t="str">
            <v>I_2.32</v>
          </cell>
        </row>
        <row r="121">
          <cell r="O121" t="str">
            <v>I_2.33</v>
          </cell>
          <cell r="P121" t="str">
            <v>I_2.33</v>
          </cell>
          <cell r="Q121" t="str">
            <v>I_2.33</v>
          </cell>
          <cell r="R121" t="str">
            <v>I_2.33</v>
          </cell>
          <cell r="S121" t="str">
            <v>I_2.33</v>
          </cell>
          <cell r="T121" t="str">
            <v>I_2.33</v>
          </cell>
        </row>
        <row r="122">
          <cell r="O122" t="str">
            <v>I_2.34</v>
          </cell>
          <cell r="P122" t="str">
            <v>I_2.34</v>
          </cell>
          <cell r="Q122" t="str">
            <v>I_2.34</v>
          </cell>
          <cell r="R122" t="str">
            <v>I_2.34</v>
          </cell>
          <cell r="S122" t="str">
            <v>I_2.34</v>
          </cell>
          <cell r="T122" t="str">
            <v>I_2.34</v>
          </cell>
        </row>
        <row r="123">
          <cell r="O123" t="str">
            <v>I_2.35</v>
          </cell>
          <cell r="P123" t="str">
            <v>I_2.35</v>
          </cell>
          <cell r="Q123" t="str">
            <v>I_2.35</v>
          </cell>
          <cell r="R123" t="str">
            <v>I_2.35</v>
          </cell>
          <cell r="S123" t="str">
            <v>I_2.35</v>
          </cell>
          <cell r="T123" t="str">
            <v>I_2.35</v>
          </cell>
        </row>
        <row r="124">
          <cell r="O124" t="str">
            <v>I_2.36</v>
          </cell>
          <cell r="P124" t="str">
            <v>I_2.36</v>
          </cell>
          <cell r="Q124" t="str">
            <v>I_2.36</v>
          </cell>
          <cell r="R124" t="str">
            <v>I_2.36</v>
          </cell>
          <cell r="S124" t="str">
            <v>I_2.36</v>
          </cell>
          <cell r="T124" t="str">
            <v>I_2.36</v>
          </cell>
        </row>
        <row r="125">
          <cell r="O125" t="str">
            <v>I_2.37</v>
          </cell>
          <cell r="P125" t="str">
            <v>I_2.37</v>
          </cell>
          <cell r="Q125" t="str">
            <v>I_2.37</v>
          </cell>
          <cell r="R125" t="str">
            <v>I_2.37</v>
          </cell>
          <cell r="S125" t="str">
            <v>I_2.37</v>
          </cell>
          <cell r="T125" t="str">
            <v>I_2.37</v>
          </cell>
        </row>
        <row r="126">
          <cell r="O126" t="str">
            <v>I_2.38</v>
          </cell>
          <cell r="P126" t="str">
            <v>I_2.38</v>
          </cell>
          <cell r="Q126" t="str">
            <v>I_2.38</v>
          </cell>
          <cell r="R126" t="str">
            <v>I_2.38</v>
          </cell>
          <cell r="S126" t="str">
            <v>I_2.38</v>
          </cell>
          <cell r="T126" t="str">
            <v>I_2.38</v>
          </cell>
        </row>
        <row r="127">
          <cell r="O127" t="str">
            <v>I_2.39</v>
          </cell>
          <cell r="P127" t="str">
            <v>I_2.39</v>
          </cell>
          <cell r="Q127" t="str">
            <v>I_2.39</v>
          </cell>
          <cell r="R127" t="str">
            <v>I_2.39</v>
          </cell>
          <cell r="S127" t="str">
            <v>I_2.39</v>
          </cell>
          <cell r="T127" t="str">
            <v>I_2.39</v>
          </cell>
        </row>
        <row r="128">
          <cell r="O128" t="str">
            <v>I_2.40</v>
          </cell>
          <cell r="P128" t="str">
            <v>I_2.40</v>
          </cell>
          <cell r="Q128" t="str">
            <v>I_2.40</v>
          </cell>
          <cell r="R128" t="str">
            <v>I_2.40</v>
          </cell>
          <cell r="S128" t="str">
            <v>I_2.40</v>
          </cell>
          <cell r="T128" t="str">
            <v>I_2.40</v>
          </cell>
        </row>
        <row r="129">
          <cell r="O129"/>
          <cell r="P129"/>
          <cell r="Q129"/>
          <cell r="R129"/>
          <cell r="S129"/>
          <cell r="T129"/>
        </row>
        <row r="130">
          <cell r="O130"/>
          <cell r="P130"/>
          <cell r="Q130"/>
          <cell r="R130"/>
          <cell r="S130"/>
          <cell r="T130"/>
        </row>
        <row r="131">
          <cell r="O131" t="str">
            <v>I_3.3</v>
          </cell>
          <cell r="P131" t="str">
            <v>I_3.3</v>
          </cell>
          <cell r="Q131" t="str">
            <v>I_3.3</v>
          </cell>
          <cell r="R131" t="str">
            <v>I_3.3</v>
          </cell>
          <cell r="S131" t="str">
            <v>I_3.3</v>
          </cell>
          <cell r="T131" t="str">
            <v>I_3.3</v>
          </cell>
        </row>
        <row r="132">
          <cell r="O132" t="str">
            <v>I_3.4</v>
          </cell>
          <cell r="P132" t="str">
            <v>I_3.4</v>
          </cell>
          <cell r="Q132" t="str">
            <v>I_3.4</v>
          </cell>
          <cell r="R132" t="str">
            <v>I_3.4</v>
          </cell>
          <cell r="S132" t="str">
            <v>I_3.4</v>
          </cell>
          <cell r="T132" t="str">
            <v>I_3.4</v>
          </cell>
        </row>
        <row r="133">
          <cell r="O133" t="str">
            <v>I_3.5</v>
          </cell>
          <cell r="P133" t="str">
            <v>I_3.5</v>
          </cell>
          <cell r="Q133" t="str">
            <v>I_3.5</v>
          </cell>
          <cell r="R133" t="str">
            <v>I_3.5</v>
          </cell>
          <cell r="S133" t="str">
            <v>I_3.5</v>
          </cell>
          <cell r="T133" t="str">
            <v>I_3.5</v>
          </cell>
        </row>
        <row r="134">
          <cell r="O134" t="str">
            <v>I_3.6</v>
          </cell>
          <cell r="P134" t="str">
            <v>I_3.6</v>
          </cell>
          <cell r="Q134" t="str">
            <v>I_3.6</v>
          </cell>
          <cell r="R134" t="str">
            <v>I_3.6</v>
          </cell>
          <cell r="S134" t="str">
            <v>I_3.6</v>
          </cell>
          <cell r="T134" t="str">
            <v>I_3.6</v>
          </cell>
        </row>
        <row r="135">
          <cell r="O135" t="str">
            <v>I_3.7</v>
          </cell>
          <cell r="P135" t="str">
            <v>I_3.7</v>
          </cell>
          <cell r="Q135" t="str">
            <v>I_3.7</v>
          </cell>
          <cell r="R135" t="str">
            <v>I_3.7</v>
          </cell>
          <cell r="S135" t="str">
            <v>I_3.7</v>
          </cell>
          <cell r="T135" t="str">
            <v>I_3.7</v>
          </cell>
        </row>
        <row r="136">
          <cell r="O136" t="str">
            <v>I_3.8</v>
          </cell>
          <cell r="P136" t="str">
            <v>I_3.8</v>
          </cell>
          <cell r="Q136" t="str">
            <v>I_3.8</v>
          </cell>
          <cell r="R136" t="str">
            <v>I_3.8</v>
          </cell>
          <cell r="S136" t="str">
            <v>I_3.8</v>
          </cell>
          <cell r="T136" t="str">
            <v>I_3.8</v>
          </cell>
        </row>
        <row r="137">
          <cell r="O137" t="str">
            <v>I_3.9</v>
          </cell>
          <cell r="P137" t="str">
            <v>I_3.9</v>
          </cell>
          <cell r="Q137" t="str">
            <v>I_3.9</v>
          </cell>
          <cell r="R137" t="str">
            <v>I_3.9</v>
          </cell>
          <cell r="S137" t="str">
            <v>I_3.9</v>
          </cell>
          <cell r="T137" t="str">
            <v>I_3.9</v>
          </cell>
        </row>
        <row r="138">
          <cell r="O138" t="str">
            <v>I_3.10</v>
          </cell>
          <cell r="P138" t="str">
            <v>I_3.10</v>
          </cell>
          <cell r="Q138" t="str">
            <v>I_3.10</v>
          </cell>
          <cell r="R138" t="str">
            <v>I_3.10</v>
          </cell>
          <cell r="S138" t="str">
            <v>I_3.10</v>
          </cell>
          <cell r="T138" t="str">
            <v>I_3.10</v>
          </cell>
        </row>
        <row r="139">
          <cell r="O139" t="str">
            <v>I_3.11</v>
          </cell>
          <cell r="P139" t="str">
            <v>I_3.11</v>
          </cell>
          <cell r="Q139" t="str">
            <v>I_3.11</v>
          </cell>
          <cell r="R139" t="str">
            <v>I_3.11</v>
          </cell>
          <cell r="S139" t="str">
            <v>I_3.11</v>
          </cell>
          <cell r="T139" t="str">
            <v>I_3.11</v>
          </cell>
        </row>
        <row r="140">
          <cell r="O140" t="str">
            <v>I_3.12</v>
          </cell>
          <cell r="P140" t="str">
            <v>I_3.12</v>
          </cell>
          <cell r="Q140" t="str">
            <v>I_3.12</v>
          </cell>
          <cell r="R140" t="str">
            <v>I_3.12</v>
          </cell>
          <cell r="S140" t="str">
            <v>I_3.12</v>
          </cell>
          <cell r="T140" t="str">
            <v>I_3.12</v>
          </cell>
        </row>
        <row r="141">
          <cell r="O141" t="str">
            <v>I_3.13</v>
          </cell>
          <cell r="P141" t="str">
            <v>I_3.13</v>
          </cell>
          <cell r="Q141" t="str">
            <v>I_3.13</v>
          </cell>
          <cell r="R141" t="str">
            <v>I_3.13</v>
          </cell>
          <cell r="S141" t="str">
            <v>I_3.13</v>
          </cell>
          <cell r="T141" t="str">
            <v>I_3.13</v>
          </cell>
        </row>
        <row r="142">
          <cell r="O142" t="str">
            <v>I_3.14</v>
          </cell>
          <cell r="P142" t="str">
            <v>I_3.14</v>
          </cell>
          <cell r="Q142" t="str">
            <v>I_3.14</v>
          </cell>
          <cell r="R142" t="str">
            <v>I_3.14</v>
          </cell>
          <cell r="S142" t="str">
            <v>I_3.14</v>
          </cell>
          <cell r="T142" t="str">
            <v>I_3.14</v>
          </cell>
        </row>
        <row r="143">
          <cell r="O143" t="str">
            <v>I_3.15</v>
          </cell>
          <cell r="P143" t="str">
            <v>I_3.15</v>
          </cell>
          <cell r="Q143" t="str">
            <v>I_3.15</v>
          </cell>
          <cell r="R143" t="str">
            <v>I_3.15</v>
          </cell>
          <cell r="S143" t="str">
            <v>I_3.15</v>
          </cell>
          <cell r="T143" t="str">
            <v>I_3.15</v>
          </cell>
        </row>
        <row r="144">
          <cell r="O144" t="str">
            <v>I_3.16</v>
          </cell>
          <cell r="P144" t="str">
            <v>I_3.16</v>
          </cell>
          <cell r="Q144" t="str">
            <v>I_3.16</v>
          </cell>
          <cell r="R144" t="str">
            <v>I_3.16</v>
          </cell>
          <cell r="S144" t="str">
            <v>I_3.16</v>
          </cell>
          <cell r="T144" t="str">
            <v>I_3.16</v>
          </cell>
        </row>
        <row r="145">
          <cell r="O145" t="str">
            <v>I_3.17</v>
          </cell>
          <cell r="P145" t="str">
            <v>I_3.17</v>
          </cell>
          <cell r="Q145" t="str">
            <v>I_3.17</v>
          </cell>
          <cell r="R145" t="str">
            <v>I_3.17</v>
          </cell>
          <cell r="S145" t="str">
            <v>I_3.17</v>
          </cell>
          <cell r="T145" t="str">
            <v>I_3.17</v>
          </cell>
        </row>
        <row r="146">
          <cell r="O146" t="str">
            <v>I_3.18</v>
          </cell>
          <cell r="P146" t="str">
            <v>I_3.18</v>
          </cell>
          <cell r="Q146" t="str">
            <v>I_3.18</v>
          </cell>
          <cell r="R146" t="str">
            <v>I_3.18</v>
          </cell>
          <cell r="S146" t="str">
            <v>I_3.18</v>
          </cell>
          <cell r="T146" t="str">
            <v>I_3.18</v>
          </cell>
        </row>
        <row r="147">
          <cell r="O147" t="str">
            <v>I_3.19</v>
          </cell>
          <cell r="P147" t="str">
            <v>I_3.19</v>
          </cell>
          <cell r="Q147" t="str">
            <v>I_3.19</v>
          </cell>
          <cell r="R147" t="str">
            <v>I_3.19</v>
          </cell>
          <cell r="S147" t="str">
            <v>I_3.19</v>
          </cell>
          <cell r="T147" t="str">
            <v>I_3.19</v>
          </cell>
        </row>
        <row r="148">
          <cell r="O148" t="str">
            <v>I_3.20</v>
          </cell>
          <cell r="P148" t="str">
            <v>I_3.20</v>
          </cell>
          <cell r="Q148" t="str">
            <v>I_3.20</v>
          </cell>
          <cell r="R148" t="str">
            <v>I_3.20</v>
          </cell>
          <cell r="S148" t="str">
            <v>I_3.20</v>
          </cell>
          <cell r="T148" t="str">
            <v>I_3.20</v>
          </cell>
        </row>
        <row r="149">
          <cell r="O149" t="str">
            <v>I_3.21</v>
          </cell>
          <cell r="P149" t="str">
            <v>I_3.21</v>
          </cell>
          <cell r="Q149" t="str">
            <v>I_3.21</v>
          </cell>
          <cell r="R149" t="str">
            <v>I_3.21</v>
          </cell>
          <cell r="S149" t="str">
            <v>I_3.21</v>
          </cell>
          <cell r="T149" t="str">
            <v>I_3.21</v>
          </cell>
        </row>
        <row r="150">
          <cell r="O150" t="str">
            <v>I_3.22</v>
          </cell>
          <cell r="P150" t="str">
            <v>I_3.22</v>
          </cell>
          <cell r="Q150" t="str">
            <v>I_3.22</v>
          </cell>
          <cell r="R150" t="str">
            <v>I_3.22</v>
          </cell>
          <cell r="S150" t="str">
            <v>I_3.22</v>
          </cell>
          <cell r="T150" t="str">
            <v>I_3.22</v>
          </cell>
        </row>
        <row r="151">
          <cell r="O151" t="str">
            <v>I_3.23</v>
          </cell>
          <cell r="P151" t="str">
            <v>I_3.23</v>
          </cell>
          <cell r="Q151" t="str">
            <v>I_3.23</v>
          </cell>
          <cell r="R151" t="str">
            <v>I_3.23</v>
          </cell>
          <cell r="S151" t="str">
            <v>I_3.23</v>
          </cell>
          <cell r="T151" t="str">
            <v>I_3.23</v>
          </cell>
        </row>
        <row r="152">
          <cell r="O152" t="str">
            <v>I_3.24</v>
          </cell>
          <cell r="P152" t="str">
            <v>I_3.24</v>
          </cell>
          <cell r="Q152" t="str">
            <v>I_3.24</v>
          </cell>
          <cell r="R152" t="str">
            <v>I_3.24</v>
          </cell>
          <cell r="S152" t="str">
            <v>I_3.24</v>
          </cell>
          <cell r="T152" t="str">
            <v>I_3.24</v>
          </cell>
        </row>
        <row r="153">
          <cell r="O153" t="str">
            <v>I_3.25</v>
          </cell>
          <cell r="P153" t="str">
            <v>I_3.25</v>
          </cell>
          <cell r="Q153" t="str">
            <v>I_3.25</v>
          </cell>
          <cell r="R153" t="str">
            <v>I_3.25</v>
          </cell>
          <cell r="S153" t="str">
            <v>I_3.25</v>
          </cell>
          <cell r="T153" t="str">
            <v>I_3.25</v>
          </cell>
        </row>
        <row r="154">
          <cell r="O154" t="str">
            <v>I_3.26</v>
          </cell>
          <cell r="P154" t="str">
            <v>I_3.26</v>
          </cell>
          <cell r="Q154" t="str">
            <v>I_3.26</v>
          </cell>
          <cell r="R154" t="str">
            <v>I_3.26</v>
          </cell>
          <cell r="S154" t="str">
            <v>I_3.26</v>
          </cell>
          <cell r="T154" t="str">
            <v>I_3.26</v>
          </cell>
        </row>
        <row r="155">
          <cell r="O155" t="str">
            <v>I_3.27</v>
          </cell>
          <cell r="P155" t="str">
            <v>I_3.27</v>
          </cell>
          <cell r="Q155" t="str">
            <v>I_3.27</v>
          </cell>
          <cell r="R155" t="str">
            <v>I_3.27</v>
          </cell>
          <cell r="S155" t="str">
            <v>I_3.27</v>
          </cell>
          <cell r="T155" t="str">
            <v>I_3.27</v>
          </cell>
        </row>
        <row r="156">
          <cell r="O156" t="str">
            <v>I_4.1</v>
          </cell>
          <cell r="P156" t="str">
            <v>I_4.1</v>
          </cell>
          <cell r="Q156"/>
          <cell r="R156"/>
          <cell r="S156"/>
          <cell r="T156"/>
        </row>
        <row r="157">
          <cell r="O157" t="str">
            <v>I_4.2</v>
          </cell>
          <cell r="P157" t="str">
            <v>I_4.2</v>
          </cell>
          <cell r="Q157"/>
          <cell r="R157"/>
          <cell r="S157"/>
          <cell r="T157"/>
        </row>
        <row r="158">
          <cell r="O158" t="str">
            <v>I_4.3</v>
          </cell>
          <cell r="P158" t="str">
            <v>I_4.3</v>
          </cell>
          <cell r="Q158" t="str">
            <v>I_4.3</v>
          </cell>
          <cell r="R158" t="str">
            <v>I_4.3</v>
          </cell>
          <cell r="S158" t="str">
            <v>I_4.3</v>
          </cell>
          <cell r="T158" t="str">
            <v>I_4.3</v>
          </cell>
        </row>
        <row r="159">
          <cell r="O159" t="str">
            <v>I_4.4</v>
          </cell>
          <cell r="P159" t="str">
            <v>I_4.4</v>
          </cell>
          <cell r="Q159" t="str">
            <v>I_4.4</v>
          </cell>
          <cell r="R159" t="str">
            <v>I_4.4</v>
          </cell>
          <cell r="S159" t="str">
            <v>I_4.4</v>
          </cell>
          <cell r="T159" t="str">
            <v>I_4.4</v>
          </cell>
        </row>
        <row r="160">
          <cell r="O160" t="str">
            <v>I_4.5</v>
          </cell>
          <cell r="P160" t="str">
            <v>I_4.5</v>
          </cell>
          <cell r="Q160" t="str">
            <v>I_4.5</v>
          </cell>
          <cell r="R160" t="str">
            <v>I_4.5</v>
          </cell>
          <cell r="S160" t="str">
            <v>I_4.5</v>
          </cell>
          <cell r="T160" t="str">
            <v>I_4.5</v>
          </cell>
        </row>
        <row r="161">
          <cell r="O161" t="str">
            <v>I_4.6</v>
          </cell>
          <cell r="P161" t="str">
            <v>I_4.6</v>
          </cell>
          <cell r="Q161" t="str">
            <v>I_4.6</v>
          </cell>
          <cell r="R161" t="str">
            <v>I_4.6</v>
          </cell>
          <cell r="S161" t="str">
            <v>I_4.6</v>
          </cell>
          <cell r="T161" t="str">
            <v>I_4.6</v>
          </cell>
        </row>
        <row r="162">
          <cell r="O162" t="str">
            <v>I_4.7</v>
          </cell>
          <cell r="P162" t="str">
            <v>I_4.7</v>
          </cell>
          <cell r="Q162" t="str">
            <v>I_4.7</v>
          </cell>
          <cell r="R162" t="str">
            <v>I_4.7</v>
          </cell>
          <cell r="S162" t="str">
            <v>I_4.7</v>
          </cell>
          <cell r="T162" t="str">
            <v>I_4.7</v>
          </cell>
        </row>
        <row r="163">
          <cell r="O163" t="str">
            <v>I_4.8</v>
          </cell>
          <cell r="P163" t="str">
            <v>I_4.8</v>
          </cell>
          <cell r="Q163" t="str">
            <v>I_4.8</v>
          </cell>
          <cell r="R163" t="str">
            <v>I_4.8</v>
          </cell>
          <cell r="S163" t="str">
            <v>I_4.8</v>
          </cell>
          <cell r="T163" t="str">
            <v>I_4.8</v>
          </cell>
        </row>
        <row r="164">
          <cell r="O164" t="str">
            <v>I_4.9</v>
          </cell>
          <cell r="P164" t="str">
            <v>I_4.9</v>
          </cell>
          <cell r="Q164" t="str">
            <v>I_4.9</v>
          </cell>
          <cell r="R164" t="str">
            <v>I_4.9</v>
          </cell>
          <cell r="S164" t="str">
            <v>I_4.9</v>
          </cell>
          <cell r="T164" t="str">
            <v>I_4.9</v>
          </cell>
        </row>
        <row r="165">
          <cell r="O165" t="str">
            <v>I_4.10</v>
          </cell>
          <cell r="P165" t="str">
            <v>I_4.10</v>
          </cell>
          <cell r="Q165" t="str">
            <v>I_4.10</v>
          </cell>
          <cell r="R165" t="str">
            <v>I_4.10</v>
          </cell>
          <cell r="S165" t="str">
            <v>I_4.10</v>
          </cell>
          <cell r="T165" t="str">
            <v>I_4.10</v>
          </cell>
        </row>
        <row r="166">
          <cell r="O166" t="str">
            <v>I_4.11</v>
          </cell>
          <cell r="P166" t="str">
            <v>I_4.11</v>
          </cell>
          <cell r="Q166" t="str">
            <v>I_4.11</v>
          </cell>
          <cell r="R166" t="str">
            <v>I_4.11</v>
          </cell>
          <cell r="S166" t="str">
            <v>I_4.11</v>
          </cell>
          <cell r="T166" t="str">
            <v>I_4.11</v>
          </cell>
        </row>
        <row r="167">
          <cell r="O167" t="str">
            <v>I_4.12</v>
          </cell>
          <cell r="P167" t="str">
            <v>I_4.12</v>
          </cell>
          <cell r="Q167" t="str">
            <v>I_4.12</v>
          </cell>
          <cell r="R167" t="str">
            <v>I_4.12</v>
          </cell>
          <cell r="S167" t="str">
            <v>I_4.12</v>
          </cell>
          <cell r="T167" t="str">
            <v>I_4.12</v>
          </cell>
        </row>
        <row r="168">
          <cell r="O168" t="str">
            <v>I_4.13</v>
          </cell>
          <cell r="P168" t="str">
            <v>I_4.13</v>
          </cell>
          <cell r="Q168" t="str">
            <v>I_4.13</v>
          </cell>
          <cell r="R168" t="str">
            <v>I_4.13</v>
          </cell>
          <cell r="S168" t="str">
            <v>I_4.13</v>
          </cell>
          <cell r="T168" t="str">
            <v>I_4.13</v>
          </cell>
        </row>
        <row r="169">
          <cell r="O169" t="str">
            <v>I_4.14</v>
          </cell>
          <cell r="P169" t="str">
            <v>I_4.14</v>
          </cell>
          <cell r="Q169" t="str">
            <v>I_4.14</v>
          </cell>
          <cell r="R169" t="str">
            <v>I_4.14</v>
          </cell>
          <cell r="S169" t="str">
            <v>I_4.14</v>
          </cell>
          <cell r="T169" t="str">
            <v>I_4.14</v>
          </cell>
        </row>
        <row r="170">
          <cell r="O170" t="str">
            <v>I_4.15</v>
          </cell>
          <cell r="P170" t="str">
            <v>I_4.15</v>
          </cell>
          <cell r="Q170" t="str">
            <v>I_4.15</v>
          </cell>
          <cell r="R170" t="str">
            <v>I_4.15</v>
          </cell>
          <cell r="S170" t="str">
            <v>I_4.15</v>
          </cell>
          <cell r="T170" t="str">
            <v>I_4.15</v>
          </cell>
        </row>
        <row r="171">
          <cell r="O171" t="str">
            <v>I_4.16</v>
          </cell>
          <cell r="P171" t="str">
            <v>I_4.16</v>
          </cell>
          <cell r="Q171" t="str">
            <v>I_4.16</v>
          </cell>
          <cell r="R171" t="str">
            <v>I_4.16</v>
          </cell>
          <cell r="S171" t="str">
            <v>I_4.16</v>
          </cell>
          <cell r="T171" t="str">
            <v>I_4.16</v>
          </cell>
        </row>
        <row r="172">
          <cell r="O172" t="str">
            <v>I_4.17</v>
          </cell>
          <cell r="P172" t="str">
            <v>I_4.17</v>
          </cell>
          <cell r="Q172" t="str">
            <v>I_4.17</v>
          </cell>
          <cell r="R172" t="str">
            <v>I_4.17</v>
          </cell>
          <cell r="S172" t="str">
            <v>I_4.17</v>
          </cell>
          <cell r="T172" t="str">
            <v>I_4.17</v>
          </cell>
        </row>
        <row r="173">
          <cell r="O173" t="str">
            <v>I_4.18</v>
          </cell>
          <cell r="P173" t="str">
            <v>I_4.18</v>
          </cell>
          <cell r="Q173" t="str">
            <v>I_4.18</v>
          </cell>
          <cell r="R173" t="str">
            <v>I_4.18</v>
          </cell>
          <cell r="S173" t="str">
            <v>I_4.18</v>
          </cell>
          <cell r="T173" t="str">
            <v>I_4.18</v>
          </cell>
        </row>
        <row r="174">
          <cell r="O174" t="str">
            <v>I_4.19</v>
          </cell>
          <cell r="P174" t="str">
            <v>I_4.19</v>
          </cell>
          <cell r="Q174" t="str">
            <v>I_4.19</v>
          </cell>
          <cell r="R174" t="str">
            <v>I_4.19</v>
          </cell>
          <cell r="S174" t="str">
            <v>I_4.19</v>
          </cell>
          <cell r="T174" t="str">
            <v>I_4.19</v>
          </cell>
        </row>
        <row r="175">
          <cell r="O175" t="str">
            <v>I_4.20</v>
          </cell>
          <cell r="P175" t="str">
            <v>I_4.20</v>
          </cell>
          <cell r="Q175" t="str">
            <v>I_4.20</v>
          </cell>
          <cell r="R175" t="str">
            <v>I_4.20</v>
          </cell>
          <cell r="S175" t="str">
            <v>I_4.20</v>
          </cell>
          <cell r="T175" t="str">
            <v>I_4.20</v>
          </cell>
        </row>
        <row r="176">
          <cell r="O176" t="str">
            <v>I_5.1</v>
          </cell>
          <cell r="P176" t="str">
            <v>I_5.1</v>
          </cell>
          <cell r="Q176"/>
          <cell r="R176"/>
          <cell r="S176"/>
          <cell r="T176"/>
        </row>
        <row r="177">
          <cell r="O177" t="str">
            <v>I_5.2</v>
          </cell>
          <cell r="P177" t="str">
            <v>I_5.2</v>
          </cell>
          <cell r="Q177"/>
          <cell r="R177"/>
          <cell r="S177"/>
          <cell r="T177"/>
        </row>
        <row r="178">
          <cell r="O178" t="str">
            <v>I_5.3</v>
          </cell>
          <cell r="P178" t="str">
            <v>I_5.3</v>
          </cell>
          <cell r="Q178" t="str">
            <v>I_5.3</v>
          </cell>
          <cell r="R178" t="str">
            <v>I_5.3</v>
          </cell>
          <cell r="S178" t="str">
            <v>I_5.3</v>
          </cell>
          <cell r="T178" t="str">
            <v>I_5.3</v>
          </cell>
        </row>
        <row r="179">
          <cell r="O179" t="str">
            <v>I_5.4</v>
          </cell>
          <cell r="P179" t="str">
            <v>I_5.4</v>
          </cell>
          <cell r="Q179" t="str">
            <v>I_5.4</v>
          </cell>
          <cell r="R179" t="str">
            <v>I_5.4</v>
          </cell>
          <cell r="S179" t="str">
            <v>I_5.4</v>
          </cell>
          <cell r="T179" t="str">
            <v>I_5.4</v>
          </cell>
        </row>
        <row r="180">
          <cell r="O180" t="str">
            <v>I_5.5</v>
          </cell>
          <cell r="P180" t="str">
            <v>I_5.5</v>
          </cell>
          <cell r="Q180" t="str">
            <v>I_5.5</v>
          </cell>
          <cell r="R180" t="str">
            <v>I_5.5</v>
          </cell>
          <cell r="S180" t="str">
            <v>I_5.5</v>
          </cell>
          <cell r="T180" t="str">
            <v>I_5.5</v>
          </cell>
        </row>
        <row r="181">
          <cell r="O181" t="str">
            <v>I_5.6</v>
          </cell>
          <cell r="P181" t="str">
            <v>I_5.6</v>
          </cell>
          <cell r="Q181" t="str">
            <v>I_5.6</v>
          </cell>
          <cell r="R181" t="str">
            <v>I_5.6</v>
          </cell>
          <cell r="S181" t="str">
            <v>I_5.6</v>
          </cell>
          <cell r="T181" t="str">
            <v>I_5.6</v>
          </cell>
        </row>
        <row r="182">
          <cell r="O182" t="str">
            <v>I_5.7</v>
          </cell>
          <cell r="P182" t="str">
            <v>I_5.7</v>
          </cell>
          <cell r="Q182" t="str">
            <v>I_5.7</v>
          </cell>
          <cell r="R182" t="str">
            <v>I_5.7</v>
          </cell>
          <cell r="S182" t="str">
            <v>I_5.7</v>
          </cell>
          <cell r="T182" t="str">
            <v>I_5.7</v>
          </cell>
        </row>
        <row r="183">
          <cell r="O183" t="str">
            <v>I_5.8</v>
          </cell>
          <cell r="P183" t="str">
            <v>I_5.8</v>
          </cell>
          <cell r="Q183" t="str">
            <v>I_5.8</v>
          </cell>
          <cell r="R183" t="str">
            <v>I_5.8</v>
          </cell>
          <cell r="S183" t="str">
            <v>I_5.8</v>
          </cell>
          <cell r="T183" t="str">
            <v>I_5.8</v>
          </cell>
        </row>
        <row r="184">
          <cell r="O184" t="str">
            <v>I_5.9</v>
          </cell>
          <cell r="P184" t="str">
            <v>I_5.9</v>
          </cell>
          <cell r="Q184" t="str">
            <v>I_5.9</v>
          </cell>
          <cell r="R184" t="str">
            <v>I_5.9</v>
          </cell>
          <cell r="S184" t="str">
            <v>I_5.9</v>
          </cell>
          <cell r="T184" t="str">
            <v>I_5.9</v>
          </cell>
        </row>
        <row r="185">
          <cell r="O185" t="str">
            <v>I_5.10</v>
          </cell>
          <cell r="P185" t="str">
            <v>I_5.10</v>
          </cell>
          <cell r="Q185" t="str">
            <v>I_5.10</v>
          </cell>
          <cell r="R185" t="str">
            <v>I_5.10</v>
          </cell>
          <cell r="S185" t="str">
            <v>I_5.10</v>
          </cell>
          <cell r="T185" t="str">
            <v>I_5.10</v>
          </cell>
        </row>
        <row r="186">
          <cell r="O186" t="str">
            <v>I_5.11</v>
          </cell>
          <cell r="P186" t="str">
            <v>I_5.11</v>
          </cell>
          <cell r="Q186" t="str">
            <v>I_5.11</v>
          </cell>
          <cell r="R186" t="str">
            <v>I_5.11</v>
          </cell>
          <cell r="S186" t="str">
            <v>I_5.11</v>
          </cell>
          <cell r="T186" t="str">
            <v>I_5.11</v>
          </cell>
        </row>
        <row r="187">
          <cell r="O187" t="str">
            <v>I_5.12</v>
          </cell>
          <cell r="P187" t="str">
            <v>I_5.12</v>
          </cell>
          <cell r="Q187" t="str">
            <v>I_5.12</v>
          </cell>
          <cell r="R187" t="str">
            <v>I_5.12</v>
          </cell>
          <cell r="S187" t="str">
            <v>I_5.12</v>
          </cell>
          <cell r="T187" t="str">
            <v>I_5.12</v>
          </cell>
        </row>
        <row r="188">
          <cell r="O188" t="str">
            <v>I_5.13</v>
          </cell>
          <cell r="P188" t="str">
            <v>I_5.13</v>
          </cell>
          <cell r="Q188" t="str">
            <v>I_5.13</v>
          </cell>
          <cell r="R188" t="str">
            <v>I_5.13</v>
          </cell>
          <cell r="S188" t="str">
            <v>I_5.13</v>
          </cell>
          <cell r="T188" t="str">
            <v>I_5.13</v>
          </cell>
        </row>
        <row r="189">
          <cell r="O189" t="str">
            <v>I_5.14</v>
          </cell>
          <cell r="P189" t="str">
            <v>I_5.14</v>
          </cell>
          <cell r="Q189" t="str">
            <v>I_5.14</v>
          </cell>
          <cell r="R189" t="str">
            <v>I_5.14</v>
          </cell>
          <cell r="S189" t="str">
            <v>I_5.14</v>
          </cell>
          <cell r="T189" t="str">
            <v>I_5.14</v>
          </cell>
        </row>
        <row r="190">
          <cell r="O190" t="str">
            <v>I_5.15</v>
          </cell>
          <cell r="P190" t="str">
            <v>I_5.15</v>
          </cell>
          <cell r="Q190" t="str">
            <v>I_5.15</v>
          </cell>
          <cell r="R190" t="str">
            <v>I_5.15</v>
          </cell>
          <cell r="S190" t="str">
            <v>I_5.15</v>
          </cell>
          <cell r="T190" t="str">
            <v>I_5.15</v>
          </cell>
        </row>
        <row r="191">
          <cell r="O191" t="str">
            <v>I_5.16</v>
          </cell>
          <cell r="P191" t="str">
            <v>I_5.16</v>
          </cell>
          <cell r="Q191" t="str">
            <v>I_5.16</v>
          </cell>
          <cell r="R191" t="str">
            <v>I_5.16</v>
          </cell>
          <cell r="S191" t="str">
            <v>I_5.16</v>
          </cell>
          <cell r="T191" t="str">
            <v>I_5.16</v>
          </cell>
        </row>
        <row r="192">
          <cell r="O192" t="str">
            <v>I_6.1</v>
          </cell>
          <cell r="P192" t="str">
            <v>I_6.1</v>
          </cell>
          <cell r="Q192"/>
          <cell r="R192"/>
          <cell r="S192"/>
          <cell r="T192"/>
        </row>
        <row r="193">
          <cell r="O193" t="str">
            <v>I_6.2</v>
          </cell>
          <cell r="P193" t="str">
            <v>I_6.2</v>
          </cell>
          <cell r="Q193"/>
          <cell r="R193"/>
          <cell r="S193"/>
          <cell r="T193"/>
        </row>
        <row r="194">
          <cell r="O194" t="str">
            <v>I_6.3</v>
          </cell>
          <cell r="P194" t="str">
            <v>I_6.3</v>
          </cell>
          <cell r="Q194" t="str">
            <v>I_6.3</v>
          </cell>
          <cell r="R194" t="str">
            <v>I_6.3</v>
          </cell>
          <cell r="S194" t="str">
            <v>I_6.3</v>
          </cell>
          <cell r="T194" t="str">
            <v>I_6.3</v>
          </cell>
        </row>
        <row r="195">
          <cell r="O195" t="str">
            <v>I_6.4</v>
          </cell>
          <cell r="P195" t="str">
            <v>I_6.4</v>
          </cell>
          <cell r="Q195" t="str">
            <v>I_6.4</v>
          </cell>
          <cell r="R195" t="str">
            <v>I_6.4</v>
          </cell>
          <cell r="S195" t="str">
            <v>I_6.4</v>
          </cell>
          <cell r="T195" t="str">
            <v>I_6.4</v>
          </cell>
        </row>
        <row r="196">
          <cell r="O196" t="str">
            <v>I_6.5</v>
          </cell>
          <cell r="P196" t="str">
            <v>I_6.5</v>
          </cell>
          <cell r="Q196" t="str">
            <v>I_6.5</v>
          </cell>
          <cell r="R196" t="str">
            <v>I_6.5</v>
          </cell>
          <cell r="S196" t="str">
            <v>I_6.5</v>
          </cell>
          <cell r="T196" t="str">
            <v>I_6.5</v>
          </cell>
        </row>
        <row r="197">
          <cell r="O197" t="str">
            <v>I_6.6</v>
          </cell>
          <cell r="P197" t="str">
            <v>I_6.6</v>
          </cell>
          <cell r="Q197" t="str">
            <v>I_6.6</v>
          </cell>
          <cell r="R197" t="str">
            <v>I_6.6</v>
          </cell>
          <cell r="S197" t="str">
            <v>I_6.6</v>
          </cell>
          <cell r="T197" t="str">
            <v>I_6.6</v>
          </cell>
        </row>
        <row r="198">
          <cell r="O198" t="str">
            <v>I_6.7</v>
          </cell>
          <cell r="P198" t="str">
            <v>I_6.7</v>
          </cell>
          <cell r="Q198" t="str">
            <v>I_6.7</v>
          </cell>
          <cell r="R198" t="str">
            <v>I_6.7</v>
          </cell>
          <cell r="S198" t="str">
            <v>I_6.7</v>
          </cell>
          <cell r="T198" t="str">
            <v>I_6.7</v>
          </cell>
        </row>
        <row r="199">
          <cell r="O199" t="str">
            <v>I_6.8</v>
          </cell>
          <cell r="P199" t="str">
            <v>I_6.8</v>
          </cell>
          <cell r="Q199" t="str">
            <v>I_6.8</v>
          </cell>
          <cell r="R199" t="str">
            <v>I_6.8</v>
          </cell>
          <cell r="S199" t="str">
            <v>I_6.8</v>
          </cell>
          <cell r="T199" t="str">
            <v>I_6.8</v>
          </cell>
        </row>
        <row r="200">
          <cell r="O200" t="str">
            <v>I_6.9</v>
          </cell>
          <cell r="P200" t="str">
            <v>I_6.9</v>
          </cell>
          <cell r="Q200" t="str">
            <v>I_6.9</v>
          </cell>
          <cell r="R200" t="str">
            <v>I_6.9</v>
          </cell>
          <cell r="S200" t="str">
            <v>I_6.9</v>
          </cell>
          <cell r="T200" t="str">
            <v>I_6.9</v>
          </cell>
        </row>
        <row r="201">
          <cell r="O201" t="str">
            <v>I_6.10</v>
          </cell>
          <cell r="P201" t="str">
            <v>I_6.10</v>
          </cell>
          <cell r="Q201" t="str">
            <v>I_6.10</v>
          </cell>
          <cell r="R201" t="str">
            <v>I_6.10</v>
          </cell>
          <cell r="S201" t="str">
            <v>I_6.10</v>
          </cell>
          <cell r="T201" t="str">
            <v>I_6.10</v>
          </cell>
        </row>
        <row r="202">
          <cell r="O202" t="str">
            <v>I_6.11</v>
          </cell>
          <cell r="P202" t="str">
            <v>I_6.11</v>
          </cell>
          <cell r="Q202" t="str">
            <v>I_6.11</v>
          </cell>
          <cell r="R202" t="str">
            <v>I_6.11</v>
          </cell>
          <cell r="S202" t="str">
            <v>I_6.11</v>
          </cell>
          <cell r="T202" t="str">
            <v>I_6.11</v>
          </cell>
        </row>
        <row r="203">
          <cell r="O203" t="str">
            <v>I_6.12</v>
          </cell>
          <cell r="P203" t="str">
            <v>I_6.12</v>
          </cell>
          <cell r="Q203" t="str">
            <v>I_6.12</v>
          </cell>
          <cell r="R203" t="str">
            <v>I_6.12</v>
          </cell>
          <cell r="S203" t="str">
            <v>I_6.12</v>
          </cell>
          <cell r="T203" t="str">
            <v>I_6.12</v>
          </cell>
        </row>
        <row r="204">
          <cell r="O204" t="str">
            <v>I_6.13</v>
          </cell>
          <cell r="P204" t="str">
            <v>I_6.13</v>
          </cell>
          <cell r="Q204" t="str">
            <v>I_6.13</v>
          </cell>
          <cell r="R204" t="str">
            <v>I_6.13</v>
          </cell>
          <cell r="S204" t="str">
            <v>I_6.13</v>
          </cell>
          <cell r="T204" t="str">
            <v>I_6.13</v>
          </cell>
        </row>
        <row r="205">
          <cell r="O205" t="str">
            <v>I_6.14</v>
          </cell>
          <cell r="P205" t="str">
            <v>I_6.14</v>
          </cell>
          <cell r="Q205" t="str">
            <v>I_6.14</v>
          </cell>
          <cell r="R205" t="str">
            <v>I_6.14</v>
          </cell>
          <cell r="S205" t="str">
            <v>I_6.14</v>
          </cell>
          <cell r="T205" t="str">
            <v>I_6.14</v>
          </cell>
        </row>
        <row r="206">
          <cell r="O206" t="str">
            <v>I_7.1</v>
          </cell>
          <cell r="P206" t="str">
            <v>I_7.1</v>
          </cell>
          <cell r="Q206" t="str">
            <v>I_7.1</v>
          </cell>
          <cell r="R206" t="str">
            <v>I_7.1</v>
          </cell>
          <cell r="S206" t="str">
            <v>I_7.1</v>
          </cell>
          <cell r="T206" t="str">
            <v>I_7.1</v>
          </cell>
        </row>
        <row r="207">
          <cell r="O207" t="str">
            <v>I_7.2</v>
          </cell>
          <cell r="P207" t="str">
            <v>I_7.2</v>
          </cell>
          <cell r="Q207" t="str">
            <v>I_7.2</v>
          </cell>
          <cell r="R207" t="str">
            <v>I_7.2</v>
          </cell>
          <cell r="S207" t="str">
            <v>I_7.2</v>
          </cell>
          <cell r="T207" t="str">
            <v>I_7.2</v>
          </cell>
        </row>
        <row r="208">
          <cell r="O208" t="str">
            <v>I_7.3</v>
          </cell>
          <cell r="P208" t="str">
            <v>I_7.3</v>
          </cell>
          <cell r="Q208" t="str">
            <v>I_7.3</v>
          </cell>
          <cell r="R208" t="str">
            <v>I_7.3</v>
          </cell>
          <cell r="S208" t="str">
            <v>I_7.3</v>
          </cell>
          <cell r="T208" t="str">
            <v>I_7.3</v>
          </cell>
        </row>
        <row r="209">
          <cell r="O209" t="str">
            <v>I_7.4</v>
          </cell>
          <cell r="P209" t="str">
            <v>I_7.4</v>
          </cell>
          <cell r="Q209" t="str">
            <v>I_7.4</v>
          </cell>
          <cell r="R209" t="str">
            <v>I_7.4</v>
          </cell>
          <cell r="S209" t="str">
            <v>I_7.4</v>
          </cell>
          <cell r="T209" t="str">
            <v>I_7.4</v>
          </cell>
        </row>
        <row r="210">
          <cell r="O210" t="str">
            <v>I_7.5</v>
          </cell>
          <cell r="P210" t="str">
            <v>I_7.5</v>
          </cell>
          <cell r="Q210" t="str">
            <v>I_7.5</v>
          </cell>
          <cell r="R210" t="str">
            <v>I_7.5</v>
          </cell>
          <cell r="S210" t="str">
            <v>I_7.5</v>
          </cell>
          <cell r="T210" t="str">
            <v>I_7.5</v>
          </cell>
        </row>
        <row r="211">
          <cell r="O211" t="str">
            <v>I_7.6</v>
          </cell>
          <cell r="P211" t="str">
            <v>I_7.6</v>
          </cell>
          <cell r="Q211" t="str">
            <v>I_7.6</v>
          </cell>
          <cell r="R211" t="str">
            <v>I_7.6</v>
          </cell>
          <cell r="S211" t="str">
            <v>I_7.6</v>
          </cell>
          <cell r="T211" t="str">
            <v>I_7.6</v>
          </cell>
        </row>
        <row r="212">
          <cell r="O212" t="str">
            <v>I_7.7</v>
          </cell>
          <cell r="P212" t="str">
            <v>I_7.7</v>
          </cell>
          <cell r="Q212" t="str">
            <v>I_7.7</v>
          </cell>
          <cell r="R212" t="str">
            <v>I_7.7</v>
          </cell>
          <cell r="S212" t="str">
            <v>I_7.7</v>
          </cell>
          <cell r="T212" t="str">
            <v>I_7.7</v>
          </cell>
        </row>
        <row r="213">
          <cell r="O213" t="str">
            <v>I_7.8</v>
          </cell>
          <cell r="P213" t="str">
            <v>I_7.8</v>
          </cell>
          <cell r="Q213" t="str">
            <v>I_7.8</v>
          </cell>
          <cell r="R213" t="str">
            <v>I_7.8</v>
          </cell>
          <cell r="S213" t="str">
            <v>I_7.8</v>
          </cell>
          <cell r="T213" t="str">
            <v>I_7.8</v>
          </cell>
        </row>
        <row r="214">
          <cell r="O214" t="str">
            <v>I_7.9</v>
          </cell>
          <cell r="P214" t="str">
            <v>I_7.9</v>
          </cell>
          <cell r="Q214" t="str">
            <v>I_7.9</v>
          </cell>
          <cell r="R214" t="str">
            <v>I_7.9</v>
          </cell>
          <cell r="S214" t="str">
            <v>I_7.9</v>
          </cell>
          <cell r="T214" t="str">
            <v>I_7.9</v>
          </cell>
        </row>
        <row r="215">
          <cell r="O215" t="str">
            <v>I_7.10</v>
          </cell>
          <cell r="P215" t="str">
            <v>I_7.10</v>
          </cell>
          <cell r="Q215" t="str">
            <v>I_7.10</v>
          </cell>
          <cell r="R215" t="str">
            <v>I_7.10</v>
          </cell>
          <cell r="S215" t="str">
            <v>I_7.10</v>
          </cell>
          <cell r="T215" t="str">
            <v>I_7.10</v>
          </cell>
        </row>
        <row r="216">
          <cell r="O216" t="str">
            <v>I_7.11</v>
          </cell>
          <cell r="P216" t="str">
            <v>I_7.11</v>
          </cell>
          <cell r="Q216" t="str">
            <v>I_7.11</v>
          </cell>
          <cell r="R216" t="str">
            <v>I_7.11</v>
          </cell>
          <cell r="S216" t="str">
            <v>I_7.11</v>
          </cell>
          <cell r="T216" t="str">
            <v>I_7.11</v>
          </cell>
        </row>
        <row r="217">
          <cell r="O217" t="str">
            <v>I_7.12</v>
          </cell>
          <cell r="P217" t="str">
            <v>I_7.12</v>
          </cell>
          <cell r="Q217" t="str">
            <v>I_7.12</v>
          </cell>
          <cell r="R217" t="str">
            <v>I_7.12</v>
          </cell>
          <cell r="S217" t="str">
            <v>I_7.12</v>
          </cell>
          <cell r="T217" t="str">
            <v>I_7.12</v>
          </cell>
        </row>
        <row r="218">
          <cell r="O218" t="str">
            <v>I_8.1</v>
          </cell>
          <cell r="P218" t="str">
            <v>I_8.1</v>
          </cell>
          <cell r="Q218" t="str">
            <v>I_8.1</v>
          </cell>
          <cell r="R218" t="str">
            <v>I_8.1</v>
          </cell>
          <cell r="S218" t="str">
            <v>I_8.1</v>
          </cell>
          <cell r="T218" t="str">
            <v>I_8.1</v>
          </cell>
        </row>
        <row r="219">
          <cell r="O219" t="str">
            <v>I_8.2</v>
          </cell>
          <cell r="P219" t="str">
            <v>I_8.2</v>
          </cell>
          <cell r="Q219" t="str">
            <v>I_8.2</v>
          </cell>
          <cell r="R219" t="str">
            <v>I_8.2</v>
          </cell>
          <cell r="S219" t="str">
            <v>I_8.2</v>
          </cell>
          <cell r="T219" t="str">
            <v>I_8.2</v>
          </cell>
        </row>
        <row r="220">
          <cell r="O220" t="str">
            <v>I_8.3</v>
          </cell>
          <cell r="P220" t="str">
            <v>I_8.3</v>
          </cell>
          <cell r="Q220" t="str">
            <v>I_8.3</v>
          </cell>
          <cell r="R220" t="str">
            <v>I_8.3</v>
          </cell>
          <cell r="S220" t="str">
            <v>I_8.3</v>
          </cell>
          <cell r="T220" t="str">
            <v>I_8.3</v>
          </cell>
        </row>
        <row r="221">
          <cell r="O221" t="str">
            <v>I_8.4</v>
          </cell>
          <cell r="P221" t="str">
            <v>I_8.4</v>
          </cell>
          <cell r="Q221" t="str">
            <v>I_8.4</v>
          </cell>
          <cell r="R221" t="str">
            <v>I_8.4</v>
          </cell>
          <cell r="S221" t="str">
            <v>I_8.4</v>
          </cell>
          <cell r="T221" t="str">
            <v>I_8.4</v>
          </cell>
        </row>
        <row r="222">
          <cell r="O222" t="str">
            <v>I_8.5</v>
          </cell>
          <cell r="P222" t="str">
            <v>I_8.5</v>
          </cell>
          <cell r="Q222" t="str">
            <v>I_8.5</v>
          </cell>
          <cell r="R222" t="str">
            <v>I_8.5</v>
          </cell>
          <cell r="S222" t="str">
            <v>I_8.5</v>
          </cell>
          <cell r="T222" t="str">
            <v>I_8.5</v>
          </cell>
        </row>
        <row r="223">
          <cell r="O223" t="str">
            <v>I_8.6</v>
          </cell>
          <cell r="P223" t="str">
            <v>I_8.6</v>
          </cell>
          <cell r="Q223" t="str">
            <v>I_8.6</v>
          </cell>
          <cell r="R223" t="str">
            <v>I_8.6</v>
          </cell>
          <cell r="S223" t="str">
            <v>I_8.6</v>
          </cell>
          <cell r="T223" t="str">
            <v>I_8.6</v>
          </cell>
        </row>
        <row r="224">
          <cell r="O224" t="str">
            <v>I_8.7</v>
          </cell>
          <cell r="P224" t="str">
            <v>I_8.7</v>
          </cell>
          <cell r="Q224" t="str">
            <v>I_8.7</v>
          </cell>
          <cell r="R224" t="str">
            <v>I_8.7</v>
          </cell>
          <cell r="S224" t="str">
            <v>I_8.7</v>
          </cell>
          <cell r="T224" t="str">
            <v>I_8.7</v>
          </cell>
        </row>
        <row r="225">
          <cell r="O225" t="str">
            <v>I_8.8</v>
          </cell>
          <cell r="P225" t="str">
            <v>I_8.8</v>
          </cell>
          <cell r="Q225" t="str">
            <v>I_8.8</v>
          </cell>
          <cell r="R225" t="str">
            <v>I_8.8</v>
          </cell>
          <cell r="S225" t="str">
            <v>I_8.8</v>
          </cell>
          <cell r="T225" t="str">
            <v>I_8.8</v>
          </cell>
        </row>
        <row r="226">
          <cell r="O226" t="str">
            <v>I_8.9</v>
          </cell>
          <cell r="P226" t="str">
            <v>I_8.9</v>
          </cell>
          <cell r="Q226" t="str">
            <v>I_8.9</v>
          </cell>
          <cell r="R226" t="str">
            <v>I_8.9</v>
          </cell>
          <cell r="S226" t="str">
            <v>I_8.9</v>
          </cell>
          <cell r="T226" t="str">
            <v>I_8.9</v>
          </cell>
        </row>
        <row r="227">
          <cell r="O227" t="str">
            <v>I_8.10</v>
          </cell>
          <cell r="P227" t="str">
            <v>I_8.10</v>
          </cell>
          <cell r="Q227" t="str">
            <v>I_8.10</v>
          </cell>
          <cell r="R227" t="str">
            <v>I_8.10</v>
          </cell>
          <cell r="S227" t="str">
            <v>I_8.10</v>
          </cell>
          <cell r="T227" t="str">
            <v>I_8.10</v>
          </cell>
        </row>
        <row r="228">
          <cell r="O228" t="str">
            <v>I_9.1</v>
          </cell>
          <cell r="P228" t="str">
            <v>I_9.1</v>
          </cell>
          <cell r="Q228" t="str">
            <v>I_9.1</v>
          </cell>
          <cell r="R228" t="str">
            <v>I_9.1</v>
          </cell>
          <cell r="S228" t="str">
            <v>I_9.1</v>
          </cell>
          <cell r="T228" t="str">
            <v>I_9.1</v>
          </cell>
        </row>
        <row r="229">
          <cell r="O229" t="str">
            <v>I_9.2</v>
          </cell>
          <cell r="P229" t="str">
            <v>I_9.2</v>
          </cell>
          <cell r="Q229" t="str">
            <v>I_9.2</v>
          </cell>
          <cell r="R229" t="str">
            <v>I_9.2</v>
          </cell>
          <cell r="S229" t="str">
            <v>I_9.2</v>
          </cell>
          <cell r="T229" t="str">
            <v>I_9.2</v>
          </cell>
        </row>
        <row r="230">
          <cell r="O230" t="str">
            <v>I_9.3</v>
          </cell>
          <cell r="P230" t="str">
            <v>I_9.3</v>
          </cell>
          <cell r="Q230" t="str">
            <v>I_9.3</v>
          </cell>
          <cell r="R230" t="str">
            <v>I_9.3</v>
          </cell>
          <cell r="S230" t="str">
            <v>I_9.3</v>
          </cell>
          <cell r="T230" t="str">
            <v>I_9.3</v>
          </cell>
        </row>
        <row r="231">
          <cell r="O231" t="str">
            <v>I_9.4</v>
          </cell>
          <cell r="P231" t="str">
            <v>I_9.4</v>
          </cell>
          <cell r="Q231" t="str">
            <v>I_9.4</v>
          </cell>
          <cell r="R231" t="str">
            <v>I_9.4</v>
          </cell>
          <cell r="S231" t="str">
            <v>I_9.4</v>
          </cell>
          <cell r="T231" t="str">
            <v>I_9.4</v>
          </cell>
        </row>
        <row r="232">
          <cell r="O232" t="str">
            <v>I_9.5</v>
          </cell>
          <cell r="P232" t="str">
            <v>I_9.5</v>
          </cell>
          <cell r="Q232" t="str">
            <v>I_9.5</v>
          </cell>
          <cell r="R232" t="str">
            <v>I_9.5</v>
          </cell>
          <cell r="S232" t="str">
            <v>I_9.5</v>
          </cell>
          <cell r="T232" t="str">
            <v>I_9.5</v>
          </cell>
        </row>
        <row r="233">
          <cell r="O233" t="str">
            <v>I_9.6</v>
          </cell>
          <cell r="P233" t="str">
            <v>I_9.6</v>
          </cell>
          <cell r="Q233" t="str">
            <v>I_9.6</v>
          </cell>
          <cell r="R233" t="str">
            <v>I_9.6</v>
          </cell>
          <cell r="S233" t="str">
            <v>I_9.6</v>
          </cell>
          <cell r="T233" t="str">
            <v>I_9.6</v>
          </cell>
        </row>
        <row r="234">
          <cell r="O234" t="str">
            <v>I_9.7</v>
          </cell>
          <cell r="P234" t="str">
            <v>I_9.7</v>
          </cell>
          <cell r="Q234" t="str">
            <v>I_9.7</v>
          </cell>
          <cell r="R234" t="str">
            <v>I_9.7</v>
          </cell>
          <cell r="S234" t="str">
            <v>I_9.7</v>
          </cell>
          <cell r="T234" t="str">
            <v>I_9.7</v>
          </cell>
        </row>
        <row r="235">
          <cell r="O235" t="str">
            <v>I_9.8</v>
          </cell>
          <cell r="P235" t="str">
            <v>I_9.8</v>
          </cell>
          <cell r="Q235" t="str">
            <v>I_9.8</v>
          </cell>
          <cell r="R235" t="str">
            <v>I_9.8</v>
          </cell>
          <cell r="S235" t="str">
            <v>I_9.8</v>
          </cell>
          <cell r="T235" t="str">
            <v>I_9.8</v>
          </cell>
        </row>
        <row r="236">
          <cell r="O236" t="str">
            <v>I_9.9</v>
          </cell>
          <cell r="P236" t="str">
            <v>I_9.9</v>
          </cell>
          <cell r="Q236" t="str">
            <v>I_9.9</v>
          </cell>
          <cell r="R236" t="str">
            <v>I_9.9</v>
          </cell>
          <cell r="S236" t="str">
            <v>I_9.9</v>
          </cell>
          <cell r="T236" t="str">
            <v>I_9.9</v>
          </cell>
        </row>
        <row r="237">
          <cell r="O237" t="str">
            <v>I_10.1</v>
          </cell>
          <cell r="P237" t="str">
            <v>I_10.1</v>
          </cell>
          <cell r="Q237" t="str">
            <v>I_10.1</v>
          </cell>
          <cell r="R237" t="str">
            <v>I_10.1</v>
          </cell>
          <cell r="S237" t="str">
            <v>I_10.1</v>
          </cell>
          <cell r="T237" t="str">
            <v>I_10.1</v>
          </cell>
        </row>
        <row r="238">
          <cell r="O238" t="str">
            <v>I_10.2</v>
          </cell>
          <cell r="P238" t="str">
            <v>I_10.2</v>
          </cell>
          <cell r="Q238" t="str">
            <v>I_10.2</v>
          </cell>
          <cell r="R238" t="str">
            <v>I_10.2</v>
          </cell>
          <cell r="S238" t="str">
            <v>I_10.2</v>
          </cell>
          <cell r="T238" t="str">
            <v>I_10.2</v>
          </cell>
        </row>
        <row r="239">
          <cell r="O239" t="str">
            <v>I_10.3</v>
          </cell>
          <cell r="P239" t="str">
            <v>I_10.3</v>
          </cell>
          <cell r="Q239" t="str">
            <v>I_10.3</v>
          </cell>
          <cell r="R239" t="str">
            <v>I_10.3</v>
          </cell>
          <cell r="S239" t="str">
            <v>I_10.3</v>
          </cell>
          <cell r="T239" t="str">
            <v>I_10.3</v>
          </cell>
        </row>
        <row r="240">
          <cell r="O240" t="str">
            <v>I_10.4</v>
          </cell>
          <cell r="P240" t="str">
            <v>I_10.4</v>
          </cell>
          <cell r="Q240" t="str">
            <v>I_10.4</v>
          </cell>
          <cell r="R240" t="str">
            <v>I_10.4</v>
          </cell>
          <cell r="S240" t="str">
            <v>I_10.4</v>
          </cell>
          <cell r="T240" t="str">
            <v>I_10.4</v>
          </cell>
        </row>
        <row r="241">
          <cell r="O241" t="str">
            <v>I_10.5</v>
          </cell>
          <cell r="P241" t="str">
            <v>I_10.5</v>
          </cell>
          <cell r="Q241" t="str">
            <v>I_10.5</v>
          </cell>
          <cell r="R241" t="str">
            <v>I_10.5</v>
          </cell>
          <cell r="S241" t="str">
            <v>I_10.5</v>
          </cell>
          <cell r="T241" t="str">
            <v>I_10.5</v>
          </cell>
        </row>
        <row r="242">
          <cell r="O242" t="str">
            <v>I_10.6</v>
          </cell>
          <cell r="P242" t="str">
            <v>I_10.6</v>
          </cell>
          <cell r="Q242" t="str">
            <v>I_10.6</v>
          </cell>
          <cell r="R242" t="str">
            <v>I_10.6</v>
          </cell>
          <cell r="S242" t="str">
            <v>I_10.6</v>
          </cell>
          <cell r="T242" t="str">
            <v>I_10.6</v>
          </cell>
        </row>
        <row r="243">
          <cell r="O243" t="str">
            <v>I_10.7</v>
          </cell>
          <cell r="P243" t="str">
            <v>I_10.7</v>
          </cell>
          <cell r="Q243" t="str">
            <v>I_10.7</v>
          </cell>
          <cell r="R243" t="str">
            <v>I_10.7</v>
          </cell>
          <cell r="S243" t="str">
            <v>I_10.7</v>
          </cell>
          <cell r="T243" t="str">
            <v>I_10.7</v>
          </cell>
        </row>
        <row r="244">
          <cell r="O244" t="str">
            <v>I_10.8</v>
          </cell>
          <cell r="P244" t="str">
            <v>I_10.8</v>
          </cell>
          <cell r="Q244" t="str">
            <v>I_10.8</v>
          </cell>
          <cell r="R244" t="str">
            <v>I_10.8</v>
          </cell>
          <cell r="S244" t="str">
            <v>I_10.8</v>
          </cell>
          <cell r="T244" t="str">
            <v>I_10.8</v>
          </cell>
        </row>
        <row r="245">
          <cell r="O245" t="str">
            <v>I_11.1</v>
          </cell>
          <cell r="P245" t="str">
            <v>I_11.1</v>
          </cell>
          <cell r="Q245" t="str">
            <v>I_11.1</v>
          </cell>
          <cell r="R245" t="str">
            <v>I_11.1</v>
          </cell>
          <cell r="S245" t="str">
            <v>I_11.1</v>
          </cell>
          <cell r="T245" t="str">
            <v>I_11.1</v>
          </cell>
        </row>
        <row r="246">
          <cell r="O246" t="str">
            <v>I_11.2</v>
          </cell>
          <cell r="P246" t="str">
            <v>I_11.2</v>
          </cell>
          <cell r="Q246" t="str">
            <v>I_11.2</v>
          </cell>
          <cell r="R246" t="str">
            <v>I_11.2</v>
          </cell>
          <cell r="S246" t="str">
            <v>I_11.2</v>
          </cell>
          <cell r="T246" t="str">
            <v>I_11.2</v>
          </cell>
        </row>
        <row r="247">
          <cell r="O247" t="str">
            <v>I_11.3</v>
          </cell>
          <cell r="P247" t="str">
            <v>I_11.3</v>
          </cell>
          <cell r="Q247" t="str">
            <v>I_11.3</v>
          </cell>
          <cell r="R247" t="str">
            <v>I_11.3</v>
          </cell>
          <cell r="S247" t="str">
            <v>I_11.3</v>
          </cell>
          <cell r="T247" t="str">
            <v>I_11.3</v>
          </cell>
        </row>
        <row r="248">
          <cell r="O248" t="str">
            <v>I_11.4</v>
          </cell>
          <cell r="P248" t="str">
            <v>I_11.4</v>
          </cell>
          <cell r="Q248" t="str">
            <v>I_11.4</v>
          </cell>
          <cell r="R248" t="str">
            <v>I_11.4</v>
          </cell>
          <cell r="S248" t="str">
            <v>I_11.4</v>
          </cell>
          <cell r="T248" t="str">
            <v>I_11.4</v>
          </cell>
        </row>
        <row r="249">
          <cell r="O249" t="str">
            <v>I_11.5</v>
          </cell>
          <cell r="P249" t="str">
            <v>I_11.5</v>
          </cell>
          <cell r="Q249" t="str">
            <v>I_11.5</v>
          </cell>
          <cell r="R249" t="str">
            <v>I_11.5</v>
          </cell>
          <cell r="S249" t="str">
            <v>I_11.5</v>
          </cell>
          <cell r="T249" t="str">
            <v>I_11.5</v>
          </cell>
        </row>
        <row r="250">
          <cell r="O250" t="str">
            <v>I_11.6</v>
          </cell>
          <cell r="P250" t="str">
            <v>I_11.6</v>
          </cell>
          <cell r="Q250" t="str">
            <v>I_11.6</v>
          </cell>
          <cell r="R250" t="str">
            <v>I_11.6</v>
          </cell>
          <cell r="S250" t="str">
            <v>I_11.6</v>
          </cell>
          <cell r="T250" t="str">
            <v>I_11.6</v>
          </cell>
        </row>
        <row r="251">
          <cell r="O251" t="str">
            <v>I_11.7</v>
          </cell>
          <cell r="P251" t="str">
            <v>I_11.7</v>
          </cell>
          <cell r="Q251" t="str">
            <v>I_11.7</v>
          </cell>
          <cell r="R251" t="str">
            <v>I_11.7</v>
          </cell>
          <cell r="S251" t="str">
            <v>I_11.7</v>
          </cell>
          <cell r="T251" t="str">
            <v>I_11.7</v>
          </cell>
        </row>
        <row r="252">
          <cell r="O252" t="str">
            <v>I_11.8</v>
          </cell>
          <cell r="P252" t="str">
            <v>I_11.8</v>
          </cell>
          <cell r="Q252" t="str">
            <v>I_11.8</v>
          </cell>
          <cell r="R252" t="str">
            <v>I_11.8</v>
          </cell>
          <cell r="S252" t="str">
            <v>I_11.8</v>
          </cell>
          <cell r="T252" t="str">
            <v>I_11.8</v>
          </cell>
        </row>
        <row r="253">
          <cell r="O253" t="str">
            <v>I_12.1</v>
          </cell>
          <cell r="P253" t="str">
            <v>I_12.1</v>
          </cell>
          <cell r="Q253" t="str">
            <v>I_12.1</v>
          </cell>
          <cell r="R253" t="str">
            <v>I_12.1</v>
          </cell>
          <cell r="S253" t="str">
            <v>I_12.1</v>
          </cell>
          <cell r="T253" t="str">
            <v>I_12.1</v>
          </cell>
        </row>
        <row r="254">
          <cell r="O254" t="str">
            <v>I_12.2</v>
          </cell>
          <cell r="P254" t="str">
            <v>I_12.2</v>
          </cell>
          <cell r="Q254" t="str">
            <v>I_12.2</v>
          </cell>
          <cell r="R254" t="str">
            <v>I_12.2</v>
          </cell>
          <cell r="S254" t="str">
            <v>I_12.2</v>
          </cell>
          <cell r="T254" t="str">
            <v>I_12.2</v>
          </cell>
        </row>
        <row r="255">
          <cell r="O255" t="str">
            <v>I_12.3</v>
          </cell>
          <cell r="P255" t="str">
            <v>I_12.3</v>
          </cell>
          <cell r="Q255" t="str">
            <v>I_12.3</v>
          </cell>
          <cell r="R255" t="str">
            <v>I_12.3</v>
          </cell>
          <cell r="S255" t="str">
            <v>I_12.3</v>
          </cell>
          <cell r="T255" t="str">
            <v>I_12.3</v>
          </cell>
        </row>
        <row r="256">
          <cell r="O256" t="str">
            <v>I_12.4</v>
          </cell>
          <cell r="P256" t="str">
            <v>I_12.4</v>
          </cell>
          <cell r="Q256" t="str">
            <v>I_12.4</v>
          </cell>
          <cell r="R256" t="str">
            <v>I_12.4</v>
          </cell>
          <cell r="S256" t="str">
            <v>I_12.4</v>
          </cell>
          <cell r="T256" t="str">
            <v>I_12.4</v>
          </cell>
        </row>
        <row r="257">
          <cell r="O257" t="str">
            <v>I_12.5</v>
          </cell>
          <cell r="P257" t="str">
            <v>I_12.5</v>
          </cell>
          <cell r="Q257" t="str">
            <v>I_12.5</v>
          </cell>
          <cell r="R257" t="str">
            <v>I_12.5</v>
          </cell>
          <cell r="S257" t="str">
            <v>I_12.5</v>
          </cell>
          <cell r="T257" t="str">
            <v>I_12.5</v>
          </cell>
        </row>
        <row r="258">
          <cell r="O258" t="str">
            <v>I_12.6</v>
          </cell>
          <cell r="P258" t="str">
            <v>I_12.6</v>
          </cell>
          <cell r="Q258" t="str">
            <v>I_12.6</v>
          </cell>
          <cell r="R258" t="str">
            <v>I_12.6</v>
          </cell>
          <cell r="S258" t="str">
            <v>I_12.6</v>
          </cell>
          <cell r="T258" t="str">
            <v>I_12.6</v>
          </cell>
        </row>
        <row r="259">
          <cell r="O259" t="str">
            <v>I_12.7</v>
          </cell>
          <cell r="P259" t="str">
            <v>I_12.7</v>
          </cell>
          <cell r="Q259" t="str">
            <v>I_12.7</v>
          </cell>
          <cell r="R259" t="str">
            <v>I_12.7</v>
          </cell>
          <cell r="S259" t="str">
            <v>I_12.7</v>
          </cell>
          <cell r="T259" t="str">
            <v>I_12.7</v>
          </cell>
        </row>
        <row r="260">
          <cell r="O260" t="str">
            <v>I_13.1</v>
          </cell>
          <cell r="P260" t="str">
            <v>I_13.1</v>
          </cell>
          <cell r="Q260" t="str">
            <v>I_13.1</v>
          </cell>
          <cell r="R260" t="str">
            <v>I_13.1</v>
          </cell>
          <cell r="S260" t="str">
            <v>I_13.1</v>
          </cell>
          <cell r="T260" t="str">
            <v>I_13.1</v>
          </cell>
        </row>
        <row r="261">
          <cell r="O261" t="str">
            <v>I_13.2</v>
          </cell>
          <cell r="P261" t="str">
            <v>I_13.2</v>
          </cell>
          <cell r="Q261" t="str">
            <v>I_13.2</v>
          </cell>
          <cell r="R261" t="str">
            <v>I_13.2</v>
          </cell>
          <cell r="S261" t="str">
            <v>I_13.2</v>
          </cell>
          <cell r="T261" t="str">
            <v>I_13.2</v>
          </cell>
        </row>
        <row r="262">
          <cell r="O262" t="str">
            <v>I_13.3</v>
          </cell>
          <cell r="P262" t="str">
            <v>I_13.3</v>
          </cell>
          <cell r="Q262" t="str">
            <v>I_13.3</v>
          </cell>
          <cell r="R262" t="str">
            <v>I_13.3</v>
          </cell>
          <cell r="S262" t="str">
            <v>I_13.3</v>
          </cell>
          <cell r="T262" t="str">
            <v>I_13.3</v>
          </cell>
        </row>
        <row r="263">
          <cell r="O263" t="str">
            <v>I_13.4</v>
          </cell>
          <cell r="P263" t="str">
            <v>I_13.4</v>
          </cell>
          <cell r="Q263" t="str">
            <v>I_13.4</v>
          </cell>
          <cell r="R263" t="str">
            <v>I_13.4</v>
          </cell>
          <cell r="S263" t="str">
            <v>I_13.4</v>
          </cell>
          <cell r="T263" t="str">
            <v>I_13.4</v>
          </cell>
        </row>
        <row r="264">
          <cell r="O264" t="str">
            <v>I_13.5</v>
          </cell>
          <cell r="P264" t="str">
            <v>I_13.5</v>
          </cell>
          <cell r="Q264" t="str">
            <v>I_13.5</v>
          </cell>
          <cell r="R264" t="str">
            <v>I_13.5</v>
          </cell>
          <cell r="S264" t="str">
            <v>I_13.5</v>
          </cell>
          <cell r="T264" t="str">
            <v>I_13.5</v>
          </cell>
        </row>
        <row r="265">
          <cell r="O265" t="str">
            <v>I_13.6</v>
          </cell>
          <cell r="P265" t="str">
            <v>I_13.6</v>
          </cell>
          <cell r="Q265" t="str">
            <v>I_13.6</v>
          </cell>
          <cell r="R265" t="str">
            <v>I_13.6</v>
          </cell>
          <cell r="S265" t="str">
            <v>I_13.6</v>
          </cell>
          <cell r="T265" t="str">
            <v>I_13.6</v>
          </cell>
        </row>
        <row r="266">
          <cell r="O266" t="str">
            <v>I_13.7</v>
          </cell>
          <cell r="P266" t="str">
            <v>I_13.7</v>
          </cell>
          <cell r="Q266" t="str">
            <v>I_13.7</v>
          </cell>
          <cell r="R266" t="str">
            <v>I_13.7</v>
          </cell>
          <cell r="S266" t="str">
            <v>I_13.7</v>
          </cell>
          <cell r="T266" t="str">
            <v>I_13.7</v>
          </cell>
        </row>
        <row r="267">
          <cell r="O267" t="str">
            <v>I_14.1</v>
          </cell>
          <cell r="P267" t="str">
            <v>I_14.1</v>
          </cell>
          <cell r="Q267" t="str">
            <v>I_14.1</v>
          </cell>
          <cell r="R267" t="str">
            <v>I_14.1</v>
          </cell>
          <cell r="S267" t="str">
            <v>I_14.1</v>
          </cell>
          <cell r="T267" t="str">
            <v>I_14.1</v>
          </cell>
        </row>
        <row r="268">
          <cell r="O268" t="str">
            <v>I_14.2</v>
          </cell>
          <cell r="P268" t="str">
            <v>I_14.2</v>
          </cell>
          <cell r="Q268" t="str">
            <v>I_14.2</v>
          </cell>
          <cell r="R268" t="str">
            <v>I_14.2</v>
          </cell>
          <cell r="S268" t="str">
            <v>I_14.2</v>
          </cell>
          <cell r="T268" t="str">
            <v>I_14.2</v>
          </cell>
        </row>
        <row r="269">
          <cell r="O269" t="str">
            <v>I_14.3</v>
          </cell>
          <cell r="P269" t="str">
            <v>I_14.3</v>
          </cell>
          <cell r="Q269" t="str">
            <v>I_14.3</v>
          </cell>
          <cell r="R269" t="str">
            <v>I_14.3</v>
          </cell>
          <cell r="S269" t="str">
            <v>I_14.3</v>
          </cell>
          <cell r="T269" t="str">
            <v>I_14.3</v>
          </cell>
        </row>
        <row r="270">
          <cell r="O270" t="str">
            <v>I_14.4</v>
          </cell>
          <cell r="P270" t="str">
            <v>I_14.4</v>
          </cell>
          <cell r="Q270" t="str">
            <v>I_14.4</v>
          </cell>
          <cell r="R270" t="str">
            <v>I_14.4</v>
          </cell>
          <cell r="S270" t="str">
            <v>I_14.4</v>
          </cell>
          <cell r="T270" t="str">
            <v>I_14.4</v>
          </cell>
        </row>
        <row r="271">
          <cell r="O271" t="str">
            <v>I_14.5</v>
          </cell>
          <cell r="P271" t="str">
            <v>I_14.5</v>
          </cell>
          <cell r="Q271" t="str">
            <v>I_14.5</v>
          </cell>
          <cell r="R271" t="str">
            <v>I_14.5</v>
          </cell>
          <cell r="S271" t="str">
            <v>I_14.5</v>
          </cell>
          <cell r="T271" t="str">
            <v>I_14.5</v>
          </cell>
        </row>
        <row r="272">
          <cell r="O272" t="str">
            <v>I_14.6</v>
          </cell>
          <cell r="P272" t="str">
            <v>I_14.6</v>
          </cell>
          <cell r="Q272" t="str">
            <v>I_14.6</v>
          </cell>
          <cell r="R272" t="str">
            <v>I_14.6</v>
          </cell>
          <cell r="S272" t="str">
            <v>I_14.6</v>
          </cell>
          <cell r="T272" t="str">
            <v>I_14.6</v>
          </cell>
        </row>
        <row r="273">
          <cell r="O273" t="str">
            <v>I_15.1</v>
          </cell>
          <cell r="P273" t="str">
            <v>I_15.1</v>
          </cell>
          <cell r="Q273" t="str">
            <v>I_15.1</v>
          </cell>
          <cell r="R273" t="str">
            <v>I_15.1</v>
          </cell>
          <cell r="S273" t="str">
            <v>I_15.1</v>
          </cell>
          <cell r="T273" t="str">
            <v>I_15.1</v>
          </cell>
        </row>
        <row r="274">
          <cell r="O274" t="str">
            <v>I_15.2</v>
          </cell>
          <cell r="P274" t="str">
            <v>I_15.2</v>
          </cell>
          <cell r="Q274" t="str">
            <v>I_15.2</v>
          </cell>
          <cell r="R274" t="str">
            <v>I_15.2</v>
          </cell>
          <cell r="S274" t="str">
            <v>I_15.2</v>
          </cell>
          <cell r="T274" t="str">
            <v>I_15.2</v>
          </cell>
        </row>
        <row r="275">
          <cell r="O275" t="str">
            <v>I_15.3</v>
          </cell>
          <cell r="P275" t="str">
            <v>I_15.3</v>
          </cell>
          <cell r="Q275" t="str">
            <v>I_15.3</v>
          </cell>
          <cell r="R275" t="str">
            <v>I_15.3</v>
          </cell>
          <cell r="S275" t="str">
            <v>I_15.3</v>
          </cell>
          <cell r="T275" t="str">
            <v>I_15.3</v>
          </cell>
        </row>
        <row r="276">
          <cell r="O276" t="str">
            <v>I_15.4</v>
          </cell>
          <cell r="P276" t="str">
            <v>I_15.4</v>
          </cell>
          <cell r="Q276" t="str">
            <v>I_15.4</v>
          </cell>
          <cell r="R276" t="str">
            <v>I_15.4</v>
          </cell>
          <cell r="S276" t="str">
            <v>I_15.4</v>
          </cell>
          <cell r="T276" t="str">
            <v>I_15.4</v>
          </cell>
        </row>
        <row r="277">
          <cell r="O277" t="str">
            <v>I_15.5</v>
          </cell>
          <cell r="P277" t="str">
            <v>I_15.5</v>
          </cell>
          <cell r="Q277" t="str">
            <v>I_15.5</v>
          </cell>
          <cell r="R277" t="str">
            <v>I_15.5</v>
          </cell>
          <cell r="S277" t="str">
            <v>I_15.5</v>
          </cell>
          <cell r="T277" t="str">
            <v>I_15.5</v>
          </cell>
        </row>
        <row r="278">
          <cell r="O278" t="str">
            <v>I_15.6</v>
          </cell>
          <cell r="P278" t="str">
            <v>I_15.6</v>
          </cell>
          <cell r="Q278" t="str">
            <v>I_15.6</v>
          </cell>
          <cell r="R278" t="str">
            <v>I_15.6</v>
          </cell>
          <cell r="S278" t="str">
            <v>I_15.6</v>
          </cell>
          <cell r="T278" t="str">
            <v>I_15.6</v>
          </cell>
        </row>
        <row r="279">
          <cell r="O279" t="str">
            <v>I_16.1</v>
          </cell>
          <cell r="P279" t="str">
            <v>I_16.1</v>
          </cell>
          <cell r="Q279" t="str">
            <v>I_16.1</v>
          </cell>
          <cell r="R279" t="str">
            <v>I_16.1</v>
          </cell>
          <cell r="S279" t="str">
            <v>I_16.1</v>
          </cell>
          <cell r="T279" t="str">
            <v>I_16.1</v>
          </cell>
        </row>
        <row r="280">
          <cell r="O280" t="str">
            <v>I_16.2</v>
          </cell>
          <cell r="P280" t="str">
            <v>I_16.2</v>
          </cell>
          <cell r="Q280" t="str">
            <v>I_16.2</v>
          </cell>
          <cell r="R280" t="str">
            <v>I_16.2</v>
          </cell>
          <cell r="S280" t="str">
            <v>I_16.2</v>
          </cell>
          <cell r="T280" t="str">
            <v>I_16.2</v>
          </cell>
        </row>
        <row r="281">
          <cell r="O281" t="str">
            <v>I_16.3</v>
          </cell>
          <cell r="P281" t="str">
            <v>I_16.3</v>
          </cell>
          <cell r="Q281" t="str">
            <v>I_16.3</v>
          </cell>
          <cell r="R281" t="str">
            <v>I_16.3</v>
          </cell>
          <cell r="S281" t="str">
            <v>I_16.3</v>
          </cell>
          <cell r="T281" t="str">
            <v>I_16.3</v>
          </cell>
        </row>
        <row r="282">
          <cell r="O282" t="str">
            <v>I_16.4</v>
          </cell>
          <cell r="P282" t="str">
            <v>I_16.4</v>
          </cell>
          <cell r="Q282" t="str">
            <v>I_16.4</v>
          </cell>
          <cell r="R282" t="str">
            <v>I_16.4</v>
          </cell>
          <cell r="S282" t="str">
            <v>I_16.4</v>
          </cell>
          <cell r="T282" t="str">
            <v>I_16.4</v>
          </cell>
        </row>
        <row r="283">
          <cell r="O283" t="str">
            <v>I_16.5</v>
          </cell>
          <cell r="P283" t="str">
            <v>I_16.5</v>
          </cell>
          <cell r="Q283" t="str">
            <v>I_16.5</v>
          </cell>
          <cell r="R283" t="str">
            <v>I_16.5</v>
          </cell>
          <cell r="S283" t="str">
            <v>I_16.5</v>
          </cell>
          <cell r="T283" t="str">
            <v>I_16.5</v>
          </cell>
        </row>
        <row r="284">
          <cell r="O284" t="str">
            <v>I_17.1</v>
          </cell>
          <cell r="P284" t="str">
            <v>I_17.1</v>
          </cell>
          <cell r="Q284" t="str">
            <v>I_17.1</v>
          </cell>
          <cell r="R284" t="str">
            <v>I_17.1</v>
          </cell>
          <cell r="S284" t="str">
            <v>I_17.1</v>
          </cell>
          <cell r="T284" t="str">
            <v>I_17.1</v>
          </cell>
        </row>
        <row r="285">
          <cell r="O285" t="str">
            <v>I_17.2</v>
          </cell>
          <cell r="P285" t="str">
            <v>I_17.2</v>
          </cell>
          <cell r="Q285" t="str">
            <v>I_17.2</v>
          </cell>
          <cell r="R285" t="str">
            <v>I_17.2</v>
          </cell>
          <cell r="S285" t="str">
            <v>I_17.2</v>
          </cell>
          <cell r="T285" t="str">
            <v>I_17.2</v>
          </cell>
        </row>
        <row r="286">
          <cell r="O286" t="str">
            <v>I_17.3</v>
          </cell>
          <cell r="P286" t="str">
            <v>I_17.3</v>
          </cell>
          <cell r="Q286" t="str">
            <v>I_17.3</v>
          </cell>
          <cell r="R286" t="str">
            <v>I_17.3</v>
          </cell>
          <cell r="S286" t="str">
            <v>I_17.3</v>
          </cell>
          <cell r="T286" t="str">
            <v>I_17.3</v>
          </cell>
        </row>
        <row r="287">
          <cell r="O287" t="str">
            <v>I_17.4</v>
          </cell>
          <cell r="P287" t="str">
            <v>I_17.4</v>
          </cell>
          <cell r="Q287" t="str">
            <v>I_17.4</v>
          </cell>
          <cell r="R287" t="str">
            <v>I_17.4</v>
          </cell>
          <cell r="S287" t="str">
            <v>I_17.4</v>
          </cell>
          <cell r="T287" t="str">
            <v>I_17.4</v>
          </cell>
        </row>
        <row r="288">
          <cell r="O288" t="str">
            <v>I_17.5</v>
          </cell>
          <cell r="P288" t="str">
            <v>I_17.5</v>
          </cell>
          <cell r="Q288" t="str">
            <v>I_17.5</v>
          </cell>
          <cell r="R288" t="str">
            <v>I_17.5</v>
          </cell>
          <cell r="S288" t="str">
            <v>I_17.5</v>
          </cell>
          <cell r="T288" t="str">
            <v>I_17.5</v>
          </cell>
        </row>
        <row r="289">
          <cell r="O289" t="str">
            <v>I_18.1</v>
          </cell>
          <cell r="P289" t="str">
            <v>I_18.1</v>
          </cell>
          <cell r="Q289" t="str">
            <v>I_18.1</v>
          </cell>
          <cell r="R289" t="str">
            <v>I_18.1</v>
          </cell>
          <cell r="S289" t="str">
            <v>I_18.1</v>
          </cell>
          <cell r="T289" t="str">
            <v>I_18.1</v>
          </cell>
        </row>
        <row r="290">
          <cell r="O290" t="str">
            <v>I_18.2</v>
          </cell>
          <cell r="P290" t="str">
            <v>I_18.2</v>
          </cell>
          <cell r="Q290" t="str">
            <v>I_18.2</v>
          </cell>
          <cell r="R290" t="str">
            <v>I_18.2</v>
          </cell>
          <cell r="S290" t="str">
            <v>I_18.2</v>
          </cell>
          <cell r="T290" t="str">
            <v>I_18.2</v>
          </cell>
        </row>
        <row r="291">
          <cell r="O291" t="str">
            <v>I_18.3</v>
          </cell>
          <cell r="P291" t="str">
            <v>I_18.3</v>
          </cell>
          <cell r="Q291" t="str">
            <v>I_18.3</v>
          </cell>
          <cell r="R291" t="str">
            <v>I_18.3</v>
          </cell>
          <cell r="S291" t="str">
            <v>I_18.3</v>
          </cell>
          <cell r="T291" t="str">
            <v>I_18.3</v>
          </cell>
        </row>
        <row r="292">
          <cell r="O292" t="str">
            <v>I_18.4</v>
          </cell>
          <cell r="P292" t="str">
            <v>I_18.4</v>
          </cell>
          <cell r="Q292" t="str">
            <v>I_18.4</v>
          </cell>
          <cell r="R292" t="str">
            <v>I_18.4</v>
          </cell>
          <cell r="S292" t="str">
            <v>I_18.4</v>
          </cell>
          <cell r="T292" t="str">
            <v>I_18.4</v>
          </cell>
        </row>
        <row r="293">
          <cell r="O293" t="str">
            <v>I_18.5</v>
          </cell>
          <cell r="P293" t="str">
            <v>I_18.5</v>
          </cell>
          <cell r="Q293" t="str">
            <v>I_18.5</v>
          </cell>
          <cell r="R293" t="str">
            <v>I_18.5</v>
          </cell>
          <cell r="S293" t="str">
            <v>I_18.5</v>
          </cell>
          <cell r="T293" t="str">
            <v>I_18.5</v>
          </cell>
        </row>
        <row r="294">
          <cell r="O294" t="str">
            <v>I_19.1</v>
          </cell>
          <cell r="P294" t="str">
            <v>I_19.1</v>
          </cell>
          <cell r="Q294" t="str">
            <v>I_19.1</v>
          </cell>
          <cell r="R294" t="str">
            <v>I_19.1</v>
          </cell>
          <cell r="S294" t="str">
            <v>I_19.1</v>
          </cell>
          <cell r="T294" t="str">
            <v>I_19.1</v>
          </cell>
        </row>
        <row r="295">
          <cell r="O295" t="str">
            <v>I_19.2</v>
          </cell>
          <cell r="P295" t="str">
            <v>I_19.2</v>
          </cell>
          <cell r="Q295" t="str">
            <v>I_19.2</v>
          </cell>
          <cell r="R295" t="str">
            <v>I_19.2</v>
          </cell>
          <cell r="S295" t="str">
            <v>I_19.2</v>
          </cell>
          <cell r="T295" t="str">
            <v>I_19.2</v>
          </cell>
        </row>
        <row r="296">
          <cell r="O296" t="str">
            <v>I_19.3</v>
          </cell>
          <cell r="P296" t="str">
            <v>I_19.3</v>
          </cell>
          <cell r="Q296" t="str">
            <v>I_19.3</v>
          </cell>
          <cell r="R296" t="str">
            <v>I_19.3</v>
          </cell>
          <cell r="S296" t="str">
            <v>I_19.3</v>
          </cell>
          <cell r="T296" t="str">
            <v>I_19.3</v>
          </cell>
        </row>
        <row r="297">
          <cell r="O297" t="str">
            <v>I_19.4</v>
          </cell>
          <cell r="P297" t="str">
            <v>I_19.4</v>
          </cell>
          <cell r="Q297" t="str">
            <v>I_19.4</v>
          </cell>
          <cell r="R297" t="str">
            <v>I_19.4</v>
          </cell>
          <cell r="S297" t="str">
            <v>I_19.4</v>
          </cell>
          <cell r="T297" t="str">
            <v>I_19.4</v>
          </cell>
        </row>
        <row r="298">
          <cell r="O298" t="str">
            <v>I_19.5</v>
          </cell>
          <cell r="P298" t="str">
            <v>I_19.5</v>
          </cell>
          <cell r="Q298" t="str">
            <v>I_19.5</v>
          </cell>
          <cell r="R298" t="str">
            <v>I_19.5</v>
          </cell>
          <cell r="S298" t="str">
            <v>I_19.5</v>
          </cell>
          <cell r="T298" t="str">
            <v>I_19.5</v>
          </cell>
        </row>
        <row r="299">
          <cell r="O299" t="str">
            <v>I_20.1</v>
          </cell>
          <cell r="P299" t="str">
            <v>I_20.1</v>
          </cell>
          <cell r="Q299" t="str">
            <v>I_20.1</v>
          </cell>
          <cell r="R299" t="str">
            <v>I_20.1</v>
          </cell>
          <cell r="S299" t="str">
            <v>I_20.1</v>
          </cell>
          <cell r="T299" t="str">
            <v>I_20.1</v>
          </cell>
        </row>
        <row r="300">
          <cell r="O300" t="str">
            <v>I_20.2</v>
          </cell>
          <cell r="P300" t="str">
            <v>I_20.2</v>
          </cell>
          <cell r="Q300" t="str">
            <v>I_20.2</v>
          </cell>
          <cell r="R300" t="str">
            <v>I_20.2</v>
          </cell>
          <cell r="S300" t="str">
            <v>I_20.2</v>
          </cell>
          <cell r="T300" t="str">
            <v>I_20.2</v>
          </cell>
        </row>
        <row r="301">
          <cell r="O301" t="str">
            <v>I_20.3</v>
          </cell>
          <cell r="P301" t="str">
            <v>I_20.3</v>
          </cell>
          <cell r="Q301" t="str">
            <v>I_20.3</v>
          </cell>
          <cell r="R301" t="str">
            <v>I_20.3</v>
          </cell>
          <cell r="S301" t="str">
            <v>I_20.3</v>
          </cell>
          <cell r="T301" t="str">
            <v>I_20.3</v>
          </cell>
        </row>
        <row r="302">
          <cell r="O302" t="str">
            <v>I_20.4</v>
          </cell>
          <cell r="P302" t="str">
            <v>I_20.4</v>
          </cell>
          <cell r="Q302" t="str">
            <v>I_20.4</v>
          </cell>
          <cell r="R302" t="str">
            <v>I_20.4</v>
          </cell>
          <cell r="S302" t="str">
            <v>I_20.4</v>
          </cell>
          <cell r="T302" t="str">
            <v>I_20.4</v>
          </cell>
        </row>
        <row r="303">
          <cell r="O303" t="str">
            <v>I_20.5</v>
          </cell>
          <cell r="P303" t="str">
            <v>I_20.5</v>
          </cell>
          <cell r="Q303" t="str">
            <v>I_20.5</v>
          </cell>
          <cell r="R303" t="str">
            <v>I_20.5</v>
          </cell>
          <cell r="S303" t="str">
            <v>I_20.5</v>
          </cell>
          <cell r="T303" t="str">
            <v>I_20.5</v>
          </cell>
        </row>
        <row r="304">
          <cell r="O304" t="str">
            <v>I_21.1</v>
          </cell>
          <cell r="P304" t="str">
            <v>I_21.1</v>
          </cell>
          <cell r="Q304" t="str">
            <v>I_21.1</v>
          </cell>
          <cell r="R304" t="str">
            <v>I_21.1</v>
          </cell>
          <cell r="S304" t="str">
            <v>I_21.1</v>
          </cell>
          <cell r="T304" t="str">
            <v>I_21.1</v>
          </cell>
        </row>
        <row r="305">
          <cell r="O305" t="str">
            <v>I_21.2</v>
          </cell>
          <cell r="P305" t="str">
            <v>I_21.2</v>
          </cell>
          <cell r="Q305" t="str">
            <v>I_21.2</v>
          </cell>
          <cell r="R305" t="str">
            <v>I_21.2</v>
          </cell>
          <cell r="S305" t="str">
            <v>I_21.2</v>
          </cell>
          <cell r="T305" t="str">
            <v>I_21.2</v>
          </cell>
        </row>
        <row r="306">
          <cell r="O306" t="str">
            <v>I_21.3</v>
          </cell>
          <cell r="P306" t="str">
            <v>I_21.3</v>
          </cell>
          <cell r="Q306" t="str">
            <v>I_21.3</v>
          </cell>
          <cell r="R306" t="str">
            <v>I_21.3</v>
          </cell>
          <cell r="S306" t="str">
            <v>I_21.3</v>
          </cell>
          <cell r="T306" t="str">
            <v>I_21.3</v>
          </cell>
        </row>
        <row r="307">
          <cell r="O307" t="str">
            <v>I_21.4</v>
          </cell>
          <cell r="P307" t="str">
            <v>I_21.4</v>
          </cell>
          <cell r="Q307" t="str">
            <v>I_21.4</v>
          </cell>
          <cell r="R307" t="str">
            <v>I_21.4</v>
          </cell>
          <cell r="S307" t="str">
            <v>I_21.4</v>
          </cell>
          <cell r="T307" t="str">
            <v>I_21.4</v>
          </cell>
        </row>
        <row r="308">
          <cell r="O308" t="str">
            <v>I_21.5</v>
          </cell>
          <cell r="P308" t="str">
            <v>I_21.5</v>
          </cell>
          <cell r="Q308" t="str">
            <v>I_21.5</v>
          </cell>
          <cell r="R308" t="str">
            <v>I_21.5</v>
          </cell>
          <cell r="S308" t="str">
            <v>I_21.5</v>
          </cell>
          <cell r="T308" t="str">
            <v>I_21.5</v>
          </cell>
        </row>
        <row r="309">
          <cell r="O309" t="str">
            <v>I_22.1</v>
          </cell>
          <cell r="P309" t="str">
            <v>I_22.1</v>
          </cell>
          <cell r="Q309" t="str">
            <v>I_22.1</v>
          </cell>
          <cell r="R309" t="str">
            <v>I_22.1</v>
          </cell>
          <cell r="S309" t="str">
            <v>I_22.1</v>
          </cell>
          <cell r="T309" t="str">
            <v>I_22.1</v>
          </cell>
        </row>
        <row r="310">
          <cell r="O310" t="str">
            <v>I_22.2</v>
          </cell>
          <cell r="P310" t="str">
            <v>I_22.2</v>
          </cell>
          <cell r="Q310" t="str">
            <v>I_22.2</v>
          </cell>
          <cell r="R310" t="str">
            <v>I_22.2</v>
          </cell>
          <cell r="S310" t="str">
            <v>I_22.2</v>
          </cell>
          <cell r="T310" t="str">
            <v>I_22.2</v>
          </cell>
        </row>
        <row r="311">
          <cell r="O311" t="str">
            <v>I_22.3</v>
          </cell>
          <cell r="P311" t="str">
            <v>I_22.3</v>
          </cell>
          <cell r="Q311" t="str">
            <v>I_22.3</v>
          </cell>
          <cell r="R311" t="str">
            <v>I_22.3</v>
          </cell>
          <cell r="S311" t="str">
            <v>I_22.3</v>
          </cell>
          <cell r="T311" t="str">
            <v>I_22.3</v>
          </cell>
        </row>
        <row r="312">
          <cell r="O312" t="str">
            <v>I_22.4</v>
          </cell>
          <cell r="P312" t="str">
            <v>I_22.4</v>
          </cell>
          <cell r="Q312" t="str">
            <v>I_22.4</v>
          </cell>
          <cell r="R312" t="str">
            <v>I_22.4</v>
          </cell>
          <cell r="S312" t="str">
            <v>I_22.4</v>
          </cell>
          <cell r="T312" t="str">
            <v>I_22.4</v>
          </cell>
        </row>
        <row r="313">
          <cell r="O313" t="str">
            <v>I_22.5</v>
          </cell>
          <cell r="P313" t="str">
            <v>I_22.5</v>
          </cell>
          <cell r="Q313" t="str">
            <v>I_22.5</v>
          </cell>
          <cell r="R313" t="str">
            <v>I_22.5</v>
          </cell>
          <cell r="S313" t="str">
            <v>I_22.5</v>
          </cell>
          <cell r="T313" t="str">
            <v>I_22.5</v>
          </cell>
        </row>
        <row r="314">
          <cell r="O314" t="str">
            <v>I_23.1</v>
          </cell>
          <cell r="P314" t="str">
            <v>I_23.1</v>
          </cell>
          <cell r="Q314" t="str">
            <v>I_23.1</v>
          </cell>
          <cell r="R314" t="str">
            <v>I_23.1</v>
          </cell>
          <cell r="S314" t="str">
            <v>I_23.1</v>
          </cell>
          <cell r="T314" t="str">
            <v>I_23.1</v>
          </cell>
        </row>
        <row r="315">
          <cell r="O315" t="str">
            <v>I_23.2</v>
          </cell>
          <cell r="P315" t="str">
            <v>I_23.2</v>
          </cell>
          <cell r="Q315" t="str">
            <v>I_23.2</v>
          </cell>
          <cell r="R315" t="str">
            <v>I_23.2</v>
          </cell>
          <cell r="S315" t="str">
            <v>I_23.2</v>
          </cell>
          <cell r="T315" t="str">
            <v>I_23.2</v>
          </cell>
        </row>
        <row r="316">
          <cell r="O316" t="str">
            <v>I_23.3</v>
          </cell>
          <cell r="P316" t="str">
            <v>I_23.3</v>
          </cell>
          <cell r="Q316" t="str">
            <v>I_23.3</v>
          </cell>
          <cell r="R316" t="str">
            <v>I_23.3</v>
          </cell>
          <cell r="S316" t="str">
            <v>I_23.3</v>
          </cell>
          <cell r="T316" t="str">
            <v>I_23.3</v>
          </cell>
        </row>
        <row r="317">
          <cell r="O317" t="str">
            <v>I_23.4</v>
          </cell>
          <cell r="P317" t="str">
            <v>I_23.4</v>
          </cell>
          <cell r="Q317" t="str">
            <v>I_23.4</v>
          </cell>
          <cell r="R317" t="str">
            <v>I_23.4</v>
          </cell>
          <cell r="S317" t="str">
            <v>I_23.4</v>
          </cell>
          <cell r="T317" t="str">
            <v>I_23.4</v>
          </cell>
        </row>
        <row r="318">
          <cell r="O318" t="str">
            <v>I_23.5</v>
          </cell>
          <cell r="P318" t="str">
            <v>I_23.5</v>
          </cell>
          <cell r="Q318" t="str">
            <v>I_23.5</v>
          </cell>
          <cell r="R318" t="str">
            <v>I_23.5</v>
          </cell>
          <cell r="S318" t="str">
            <v>I_23.5</v>
          </cell>
          <cell r="T318" t="str">
            <v>I_23.5</v>
          </cell>
        </row>
        <row r="319">
          <cell r="O319" t="str">
            <v>I_24.1</v>
          </cell>
          <cell r="P319" t="str">
            <v>I_24.1</v>
          </cell>
          <cell r="Q319" t="str">
            <v>I_24.1</v>
          </cell>
          <cell r="R319" t="str">
            <v>I_24.1</v>
          </cell>
          <cell r="S319" t="str">
            <v>I_24.1</v>
          </cell>
          <cell r="T319" t="str">
            <v>I_24.1</v>
          </cell>
        </row>
        <row r="320">
          <cell r="O320" t="str">
            <v>I_24.2</v>
          </cell>
          <cell r="P320" t="str">
            <v>I_24.2</v>
          </cell>
          <cell r="Q320" t="str">
            <v>I_24.2</v>
          </cell>
          <cell r="R320" t="str">
            <v>I_24.2</v>
          </cell>
          <cell r="S320" t="str">
            <v>I_24.2</v>
          </cell>
          <cell r="T320" t="str">
            <v>I_24.2</v>
          </cell>
        </row>
        <row r="321">
          <cell r="O321" t="str">
            <v>I_24.3</v>
          </cell>
          <cell r="P321" t="str">
            <v>I_24.3</v>
          </cell>
          <cell r="Q321" t="str">
            <v>I_24.3</v>
          </cell>
          <cell r="R321" t="str">
            <v>I_24.3</v>
          </cell>
          <cell r="S321" t="str">
            <v>I_24.3</v>
          </cell>
          <cell r="T321" t="str">
            <v>I_24.3</v>
          </cell>
        </row>
        <row r="322">
          <cell r="O322" t="str">
            <v>I_24.4</v>
          </cell>
          <cell r="P322" t="str">
            <v>I_24.4</v>
          </cell>
          <cell r="Q322" t="str">
            <v>I_24.4</v>
          </cell>
          <cell r="R322" t="str">
            <v>I_24.4</v>
          </cell>
          <cell r="S322" t="str">
            <v>I_24.4</v>
          </cell>
          <cell r="T322" t="str">
            <v>I_24.4</v>
          </cell>
        </row>
        <row r="323">
          <cell r="O323" t="str">
            <v>I_24.5</v>
          </cell>
          <cell r="P323" t="str">
            <v>I_24.5</v>
          </cell>
          <cell r="Q323" t="str">
            <v>I_24.5</v>
          </cell>
          <cell r="R323" t="str">
            <v>I_24.5</v>
          </cell>
          <cell r="S323" t="str">
            <v>I_24.5</v>
          </cell>
          <cell r="T323" t="str">
            <v>I_24.5</v>
          </cell>
        </row>
        <row r="324">
          <cell r="O324" t="str">
            <v>I_25.1</v>
          </cell>
          <cell r="P324" t="str">
            <v>I_25.1</v>
          </cell>
          <cell r="Q324" t="str">
            <v>I_25.1</v>
          </cell>
          <cell r="R324" t="str">
            <v>I_25.1</v>
          </cell>
          <cell r="S324" t="str">
            <v>I_25.1</v>
          </cell>
          <cell r="T324" t="str">
            <v>I_25.1</v>
          </cell>
        </row>
        <row r="325">
          <cell r="O325" t="str">
            <v>I_25.2</v>
          </cell>
          <cell r="P325" t="str">
            <v>I_25.2</v>
          </cell>
          <cell r="Q325" t="str">
            <v>I_25.2</v>
          </cell>
          <cell r="R325" t="str">
            <v>I_25.2</v>
          </cell>
          <cell r="S325" t="str">
            <v>I_25.2</v>
          </cell>
          <cell r="T325" t="str">
            <v>I_25.2</v>
          </cell>
        </row>
        <row r="326">
          <cell r="O326" t="str">
            <v>I_25.3</v>
          </cell>
          <cell r="P326" t="str">
            <v>I_25.3</v>
          </cell>
          <cell r="Q326" t="str">
            <v>I_25.3</v>
          </cell>
          <cell r="R326" t="str">
            <v>I_25.3</v>
          </cell>
          <cell r="S326" t="str">
            <v>I_25.3</v>
          </cell>
          <cell r="T326" t="str">
            <v>I_25.3</v>
          </cell>
        </row>
        <row r="327">
          <cell r="O327" t="str">
            <v>I_25.4</v>
          </cell>
          <cell r="P327" t="str">
            <v>I_25.4</v>
          </cell>
          <cell r="Q327" t="str">
            <v>I_25.4</v>
          </cell>
          <cell r="R327" t="str">
            <v>I_25.4</v>
          </cell>
          <cell r="S327" t="str">
            <v>I_25.4</v>
          </cell>
          <cell r="T327" t="str">
            <v>I_25.4</v>
          </cell>
        </row>
        <row r="328">
          <cell r="O328" t="str">
            <v>I_25.5</v>
          </cell>
          <cell r="P328" t="str">
            <v>I_25.5</v>
          </cell>
          <cell r="Q328" t="str">
            <v>I_25.5</v>
          </cell>
          <cell r="R328" t="str">
            <v>I_25.5</v>
          </cell>
          <cell r="S328" t="str">
            <v>I_25.5</v>
          </cell>
          <cell r="T328" t="str">
            <v>I_25.5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Segéd-összesítő"/>
      <sheetName val="Összesítő"/>
      <sheetName val="Adat-felmérő"/>
      <sheetName val="Közokt. kieg"/>
    </sheetNames>
    <sheetDataSet>
      <sheetData sheetId="0" refreshError="1">
        <row r="8">
          <cell r="CD8" t="str">
            <v>Aba</v>
          </cell>
        </row>
        <row r="9">
          <cell r="CD9" t="str">
            <v>Abádszalók</v>
          </cell>
        </row>
        <row r="10">
          <cell r="CD10" t="str">
            <v>Abaliget</v>
          </cell>
        </row>
        <row r="11">
          <cell r="CD11" t="str">
            <v>Abasár</v>
          </cell>
        </row>
        <row r="12">
          <cell r="CD12" t="str">
            <v>Abaújalpár</v>
          </cell>
        </row>
        <row r="13">
          <cell r="CD13" t="str">
            <v>Abaújkér</v>
          </cell>
        </row>
        <row r="14">
          <cell r="CD14" t="str">
            <v>Abaújlak</v>
          </cell>
        </row>
        <row r="15">
          <cell r="CD15" t="str">
            <v>Abaújszántó</v>
          </cell>
        </row>
        <row r="16">
          <cell r="CD16" t="str">
            <v>Abaújszolnok</v>
          </cell>
        </row>
        <row r="17">
          <cell r="CD17" t="str">
            <v>Abaújvár</v>
          </cell>
        </row>
        <row r="18">
          <cell r="CD18" t="str">
            <v>Abda</v>
          </cell>
        </row>
        <row r="19">
          <cell r="CD19" t="str">
            <v>Abod</v>
          </cell>
        </row>
        <row r="20">
          <cell r="CD20" t="str">
            <v>Abony</v>
          </cell>
        </row>
        <row r="21">
          <cell r="CD21" t="str">
            <v>Ábrahámhegy</v>
          </cell>
        </row>
        <row r="22">
          <cell r="CD22" t="str">
            <v>Ács</v>
          </cell>
        </row>
        <row r="23">
          <cell r="CD23" t="str">
            <v>Acsa</v>
          </cell>
        </row>
        <row r="24">
          <cell r="CD24" t="str">
            <v>Acsád</v>
          </cell>
        </row>
        <row r="25">
          <cell r="CD25" t="str">
            <v>Acsalag</v>
          </cell>
        </row>
        <row r="26">
          <cell r="CD26" t="str">
            <v>Ácsteszér</v>
          </cell>
        </row>
        <row r="27">
          <cell r="CD27" t="str">
            <v>Adács</v>
          </cell>
        </row>
        <row r="28">
          <cell r="CD28" t="str">
            <v>Ádánd</v>
          </cell>
        </row>
        <row r="29">
          <cell r="CD29" t="str">
            <v>Adásztevel</v>
          </cell>
        </row>
        <row r="30">
          <cell r="CD30" t="e">
            <v>#N/A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4. feladatok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6E16-C7C3-4F80-B913-C070427C99D0}">
  <sheetPr>
    <tabColor theme="0"/>
    <pageSetUpPr fitToPage="1"/>
  </sheetPr>
  <dimension ref="A1:AH111"/>
  <sheetViews>
    <sheetView showGridLines="0" tabSelected="1" zoomScale="60" zoomScaleNormal="60" workbookViewId="0">
      <pane xSplit="2" ySplit="5" topLeftCell="C6" activePane="bottomRight" state="frozen"/>
      <selection activeCell="V21" sqref="V21"/>
      <selection pane="topRight" activeCell="V21" sqref="V21"/>
      <selection pane="bottomLeft" activeCell="V21" sqref="V21"/>
      <selection pane="bottomRight" activeCell="E12" sqref="E12"/>
    </sheetView>
  </sheetViews>
  <sheetFormatPr defaultRowHeight="12.75" x14ac:dyDescent="0.2"/>
  <cols>
    <col min="1" max="1" width="5" style="94" customWidth="1"/>
    <col min="2" max="2" width="42.5703125" style="5" customWidth="1"/>
    <col min="3" max="3" width="18" style="5" customWidth="1"/>
    <col min="4" max="4" width="18.85546875" style="5" customWidth="1"/>
    <col min="5" max="5" width="17.85546875" style="5" customWidth="1"/>
    <col min="6" max="6" width="18.85546875" style="5" customWidth="1"/>
    <col min="7" max="7" width="18.85546875" style="89" customWidth="1"/>
    <col min="8" max="8" width="18.28515625" style="89" customWidth="1"/>
    <col min="9" max="9" width="20.140625" style="89" customWidth="1"/>
    <col min="10" max="10" width="14.140625" style="89" customWidth="1"/>
    <col min="11" max="11" width="15.140625" style="89" customWidth="1"/>
    <col min="12" max="12" width="15" style="89" customWidth="1"/>
    <col min="13" max="13" width="18.85546875" style="89" customWidth="1"/>
    <col min="14" max="14" width="20.85546875" style="89" customWidth="1"/>
    <col min="15" max="15" width="16.140625" style="89" customWidth="1"/>
    <col min="16" max="16" width="13.28515625" style="89" customWidth="1"/>
    <col min="17" max="17" width="18" style="89" customWidth="1"/>
    <col min="18" max="18" width="14.42578125" style="89" customWidth="1"/>
    <col min="19" max="19" width="14.7109375" style="89" customWidth="1"/>
    <col min="20" max="20" width="18" style="89" customWidth="1"/>
    <col min="21" max="21" width="18.7109375" style="89" customWidth="1"/>
    <col min="22" max="22" width="13.7109375" style="89" customWidth="1"/>
    <col min="23" max="23" width="19.7109375" style="89" customWidth="1"/>
    <col min="24" max="24" width="18.28515625" style="89" customWidth="1"/>
    <col min="25" max="25" width="5.5703125" style="5" customWidth="1"/>
    <col min="26" max="26" width="16.5703125" style="5" hidden="1" customWidth="1"/>
    <col min="27" max="27" width="15.42578125" style="5" hidden="1" customWidth="1"/>
    <col min="28" max="34" width="18.28515625" style="89" hidden="1" customWidth="1"/>
    <col min="35" max="16384" width="9.140625" style="5"/>
  </cols>
  <sheetData>
    <row r="1" spans="1:34" ht="18" customHeight="1" thickBot="1" x14ac:dyDescent="0.3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 t="s">
        <v>0</v>
      </c>
      <c r="AB1" s="4"/>
      <c r="AC1" s="4"/>
      <c r="AD1" s="4"/>
      <c r="AE1" s="4"/>
      <c r="AF1" s="4"/>
      <c r="AG1" s="4"/>
      <c r="AH1" s="4"/>
    </row>
    <row r="2" spans="1:34" s="6" customFormat="1" ht="36.75" customHeight="1" thickTop="1" x14ac:dyDescent="0.25">
      <c r="A2" s="157" t="s">
        <v>1</v>
      </c>
      <c r="B2" s="160" t="s">
        <v>2</v>
      </c>
      <c r="C2" s="163" t="s">
        <v>3</v>
      </c>
      <c r="D2" s="163"/>
      <c r="E2" s="163"/>
      <c r="F2" s="163"/>
      <c r="G2" s="163"/>
      <c r="H2" s="164" t="s">
        <v>4</v>
      </c>
      <c r="I2" s="165"/>
      <c r="J2" s="165"/>
      <c r="K2" s="165"/>
      <c r="L2" s="165"/>
      <c r="M2" s="165"/>
      <c r="N2" s="166" t="s">
        <v>5</v>
      </c>
      <c r="O2" s="165" t="s">
        <v>6</v>
      </c>
      <c r="P2" s="165"/>
      <c r="Q2" s="165"/>
      <c r="R2" s="165"/>
      <c r="S2" s="165"/>
      <c r="T2" s="165"/>
      <c r="U2" s="165"/>
      <c r="V2" s="165"/>
      <c r="W2" s="165"/>
      <c r="X2" s="169"/>
      <c r="AB2" s="152" t="s">
        <v>7</v>
      </c>
      <c r="AC2" s="153"/>
      <c r="AD2" s="153"/>
      <c r="AE2" s="153"/>
      <c r="AF2" s="153"/>
      <c r="AG2" s="153"/>
      <c r="AH2" s="153"/>
    </row>
    <row r="3" spans="1:34" s="7" customFormat="1" ht="33.75" customHeight="1" x14ac:dyDescent="0.25">
      <c r="A3" s="158"/>
      <c r="B3" s="161"/>
      <c r="C3" s="154" t="s">
        <v>8</v>
      </c>
      <c r="D3" s="149" t="s">
        <v>9</v>
      </c>
      <c r="E3" s="149" t="s">
        <v>10</v>
      </c>
      <c r="F3" s="149" t="s">
        <v>11</v>
      </c>
      <c r="G3" s="150" t="s">
        <v>12</v>
      </c>
      <c r="H3" s="156" t="s">
        <v>13</v>
      </c>
      <c r="I3" s="149" t="s">
        <v>14</v>
      </c>
      <c r="J3" s="145" t="s">
        <v>15</v>
      </c>
      <c r="K3" s="149" t="s">
        <v>16</v>
      </c>
      <c r="L3" s="145" t="s">
        <v>17</v>
      </c>
      <c r="M3" s="170" t="s">
        <v>18</v>
      </c>
      <c r="N3" s="167"/>
      <c r="O3" s="154" t="s">
        <v>19</v>
      </c>
      <c r="P3" s="149" t="s">
        <v>20</v>
      </c>
      <c r="Q3" s="149" t="s">
        <v>21</v>
      </c>
      <c r="R3" s="149" t="s">
        <v>22</v>
      </c>
      <c r="S3" s="149" t="s">
        <v>23</v>
      </c>
      <c r="T3" s="149" t="s">
        <v>24</v>
      </c>
      <c r="U3" s="149" t="s">
        <v>25</v>
      </c>
      <c r="V3" s="149" t="s">
        <v>26</v>
      </c>
      <c r="W3" s="149" t="s">
        <v>27</v>
      </c>
      <c r="X3" s="150" t="s">
        <v>28</v>
      </c>
      <c r="AB3" s="145" t="s">
        <v>29</v>
      </c>
      <c r="AC3" s="145" t="s">
        <v>30</v>
      </c>
      <c r="AD3" s="145" t="s">
        <v>31</v>
      </c>
      <c r="AE3" s="145" t="s">
        <v>32</v>
      </c>
      <c r="AF3" s="145" t="s">
        <v>33</v>
      </c>
      <c r="AG3" s="145" t="s">
        <v>34</v>
      </c>
      <c r="AH3" s="145" t="s">
        <v>35</v>
      </c>
    </row>
    <row r="4" spans="1:34" s="7" customFormat="1" ht="140.25" customHeight="1" x14ac:dyDescent="0.25">
      <c r="A4" s="158"/>
      <c r="B4" s="161"/>
      <c r="C4" s="155"/>
      <c r="D4" s="146"/>
      <c r="E4" s="146"/>
      <c r="F4" s="146"/>
      <c r="G4" s="151"/>
      <c r="H4" s="155"/>
      <c r="I4" s="146"/>
      <c r="J4" s="146"/>
      <c r="K4" s="146"/>
      <c r="L4" s="146"/>
      <c r="M4" s="171"/>
      <c r="N4" s="168"/>
      <c r="O4" s="155"/>
      <c r="P4" s="146"/>
      <c r="Q4" s="146"/>
      <c r="R4" s="146"/>
      <c r="S4" s="146"/>
      <c r="T4" s="146"/>
      <c r="U4" s="146"/>
      <c r="V4" s="146"/>
      <c r="W4" s="146"/>
      <c r="X4" s="151"/>
      <c r="Z4" s="7" t="s">
        <v>36</v>
      </c>
      <c r="AA4" s="7" t="s">
        <v>37</v>
      </c>
      <c r="AB4" s="146"/>
      <c r="AC4" s="146"/>
      <c r="AD4" s="146"/>
      <c r="AE4" s="146"/>
      <c r="AF4" s="146"/>
      <c r="AG4" s="146"/>
      <c r="AH4" s="146"/>
    </row>
    <row r="5" spans="1:34" s="15" customFormat="1" ht="15" customHeight="1" thickBot="1" x14ac:dyDescent="0.3">
      <c r="A5" s="159"/>
      <c r="B5" s="162"/>
      <c r="C5" s="8">
        <v>1</v>
      </c>
      <c r="D5" s="8">
        <v>2</v>
      </c>
      <c r="E5" s="9">
        <v>3</v>
      </c>
      <c r="F5" s="9">
        <v>4</v>
      </c>
      <c r="G5" s="10">
        <v>5</v>
      </c>
      <c r="H5" s="8">
        <v>12</v>
      </c>
      <c r="I5" s="8">
        <v>13</v>
      </c>
      <c r="J5" s="9">
        <v>14</v>
      </c>
      <c r="K5" s="9">
        <v>15</v>
      </c>
      <c r="L5" s="9">
        <v>16</v>
      </c>
      <c r="M5" s="11">
        <v>17</v>
      </c>
      <c r="N5" s="12">
        <v>18</v>
      </c>
      <c r="O5" s="8">
        <v>19</v>
      </c>
      <c r="P5" s="9">
        <v>20</v>
      </c>
      <c r="Q5" s="9">
        <v>21</v>
      </c>
      <c r="R5" s="9">
        <v>22</v>
      </c>
      <c r="S5" s="9">
        <v>23</v>
      </c>
      <c r="T5" s="9">
        <v>24</v>
      </c>
      <c r="U5" s="9">
        <v>25</v>
      </c>
      <c r="V5" s="13">
        <v>26</v>
      </c>
      <c r="W5" s="13">
        <v>27</v>
      </c>
      <c r="X5" s="14">
        <v>28</v>
      </c>
      <c r="AB5" s="9" t="s">
        <v>38</v>
      </c>
      <c r="AC5" s="8"/>
      <c r="AD5" s="8"/>
      <c r="AE5" s="8"/>
      <c r="AF5" s="8"/>
      <c r="AG5" s="8"/>
      <c r="AH5" s="8"/>
    </row>
    <row r="6" spans="1:34" s="29" customFormat="1" ht="34.5" customHeight="1" thickTop="1" x14ac:dyDescent="0.25">
      <c r="A6" s="16">
        <v>1</v>
      </c>
      <c r="B6" s="17" t="s">
        <v>39</v>
      </c>
      <c r="C6" s="18">
        <v>12400049</v>
      </c>
      <c r="D6" s="19">
        <v>108453713</v>
      </c>
      <c r="E6" s="19">
        <v>97432894</v>
      </c>
      <c r="F6" s="19">
        <v>0</v>
      </c>
      <c r="G6" s="20">
        <f t="shared" ref="G6:G11" si="0">C6-D6+E6-F6</f>
        <v>1379230</v>
      </c>
      <c r="H6" s="21">
        <v>0</v>
      </c>
      <c r="I6" s="21">
        <v>0</v>
      </c>
      <c r="J6" s="22">
        <v>0</v>
      </c>
      <c r="K6" s="23">
        <v>0</v>
      </c>
      <c r="L6" s="22">
        <v>1342106</v>
      </c>
      <c r="M6" s="24">
        <f t="shared" ref="M6:M11" si="1">SUM(H6:L6)</f>
        <v>1342106</v>
      </c>
      <c r="N6" s="25">
        <v>0</v>
      </c>
      <c r="O6" s="21">
        <v>0</v>
      </c>
      <c r="P6" s="22">
        <v>0</v>
      </c>
      <c r="Q6" s="22">
        <v>1342106</v>
      </c>
      <c r="R6" s="22">
        <v>0</v>
      </c>
      <c r="S6" s="22">
        <v>0</v>
      </c>
      <c r="T6" s="22">
        <v>0</v>
      </c>
      <c r="U6" s="22">
        <v>0</v>
      </c>
      <c r="V6" s="26"/>
      <c r="W6" s="27">
        <v>0</v>
      </c>
      <c r="X6" s="28">
        <f t="shared" ref="X6:X11" si="2">SUM(O6:W6)</f>
        <v>1342106</v>
      </c>
      <c r="Z6" s="30">
        <v>37125</v>
      </c>
      <c r="AB6" s="22">
        <v>37124</v>
      </c>
      <c r="AC6" s="21"/>
      <c r="AD6" s="21"/>
      <c r="AE6" s="21"/>
      <c r="AF6" s="21"/>
      <c r="AG6" s="31">
        <f>SUM(AB6:AF6)</f>
        <v>37124</v>
      </c>
      <c r="AH6" s="32">
        <f>G6-AG6</f>
        <v>1342106</v>
      </c>
    </row>
    <row r="7" spans="1:34" s="29" customFormat="1" ht="34.5" customHeight="1" x14ac:dyDescent="0.25">
      <c r="A7" s="33">
        <v>2</v>
      </c>
      <c r="B7" s="34" t="s">
        <v>40</v>
      </c>
      <c r="C7" s="35">
        <v>28783315</v>
      </c>
      <c r="D7" s="35">
        <v>185406558</v>
      </c>
      <c r="E7" s="36">
        <v>156830656</v>
      </c>
      <c r="F7" s="37">
        <v>0</v>
      </c>
      <c r="G7" s="38">
        <f t="shared" si="0"/>
        <v>207413</v>
      </c>
      <c r="H7" s="39">
        <v>0</v>
      </c>
      <c r="I7" s="39">
        <v>0</v>
      </c>
      <c r="J7" s="40">
        <v>0</v>
      </c>
      <c r="K7" s="41">
        <v>0</v>
      </c>
      <c r="L7" s="40">
        <v>-186709</v>
      </c>
      <c r="M7" s="42">
        <f t="shared" si="1"/>
        <v>-186709</v>
      </c>
      <c r="N7" s="43">
        <v>0</v>
      </c>
      <c r="O7" s="39">
        <v>0</v>
      </c>
      <c r="P7" s="40">
        <v>0</v>
      </c>
      <c r="Q7" s="40">
        <v>-186709</v>
      </c>
      <c r="R7" s="40">
        <v>0</v>
      </c>
      <c r="S7" s="40">
        <v>0</v>
      </c>
      <c r="T7" s="40">
        <v>0</v>
      </c>
      <c r="U7" s="44">
        <v>0</v>
      </c>
      <c r="V7" s="44"/>
      <c r="W7" s="45">
        <v>0</v>
      </c>
      <c r="X7" s="46">
        <f t="shared" si="2"/>
        <v>-186709</v>
      </c>
      <c r="Z7" s="30">
        <v>394123</v>
      </c>
      <c r="AB7" s="40">
        <v>394122</v>
      </c>
      <c r="AC7" s="39"/>
      <c r="AD7" s="39"/>
      <c r="AE7" s="39"/>
      <c r="AF7" s="39"/>
      <c r="AG7" s="47">
        <f t="shared" ref="AG7:AG13" si="3">SUM(AB7:AF7)</f>
        <v>394122</v>
      </c>
      <c r="AH7" s="48">
        <f t="shared" ref="AH7:AH13" si="4">G7-AG7</f>
        <v>-186709</v>
      </c>
    </row>
    <row r="8" spans="1:34" s="29" customFormat="1" ht="34.5" customHeight="1" x14ac:dyDescent="0.25">
      <c r="A8" s="33">
        <v>3</v>
      </c>
      <c r="B8" s="49" t="s">
        <v>41</v>
      </c>
      <c r="C8" s="50">
        <v>43349814</v>
      </c>
      <c r="D8" s="50">
        <v>859945463</v>
      </c>
      <c r="E8" s="36">
        <v>819052234</v>
      </c>
      <c r="F8" s="37">
        <v>0</v>
      </c>
      <c r="G8" s="38">
        <f t="shared" si="0"/>
        <v>2456585</v>
      </c>
      <c r="H8" s="39">
        <v>0</v>
      </c>
      <c r="I8" s="39">
        <v>0</v>
      </c>
      <c r="J8" s="40">
        <v>0</v>
      </c>
      <c r="K8" s="41">
        <v>0</v>
      </c>
      <c r="L8" s="40">
        <v>2240019</v>
      </c>
      <c r="M8" s="51">
        <f t="shared" si="1"/>
        <v>2240019</v>
      </c>
      <c r="N8" s="52">
        <v>0</v>
      </c>
      <c r="O8" s="53">
        <v>0</v>
      </c>
      <c r="P8" s="40">
        <v>0</v>
      </c>
      <c r="Q8" s="40">
        <v>2240019</v>
      </c>
      <c r="R8" s="40">
        <v>0</v>
      </c>
      <c r="S8" s="40">
        <v>0</v>
      </c>
      <c r="T8" s="40">
        <v>0</v>
      </c>
      <c r="U8" s="44">
        <v>0</v>
      </c>
      <c r="V8" s="44"/>
      <c r="W8" s="45">
        <v>0</v>
      </c>
      <c r="X8" s="46">
        <f t="shared" si="2"/>
        <v>2240019</v>
      </c>
      <c r="Z8" s="30">
        <v>216566</v>
      </c>
      <c r="AB8" s="40">
        <v>216566</v>
      </c>
      <c r="AC8" s="39"/>
      <c r="AD8" s="39"/>
      <c r="AE8" s="39"/>
      <c r="AF8" s="39"/>
      <c r="AG8" s="47">
        <f t="shared" si="3"/>
        <v>216566</v>
      </c>
      <c r="AH8" s="48">
        <f t="shared" si="4"/>
        <v>2240019</v>
      </c>
    </row>
    <row r="9" spans="1:34" s="29" customFormat="1" ht="34.5" customHeight="1" x14ac:dyDescent="0.25">
      <c r="A9" s="33">
        <v>4</v>
      </c>
      <c r="B9" s="34" t="s">
        <v>42</v>
      </c>
      <c r="C9" s="54">
        <v>0</v>
      </c>
      <c r="D9" s="54">
        <v>0</v>
      </c>
      <c r="E9" s="55">
        <v>0</v>
      </c>
      <c r="F9" s="55">
        <v>0</v>
      </c>
      <c r="G9" s="38">
        <f t="shared" si="0"/>
        <v>0</v>
      </c>
      <c r="H9" s="39">
        <v>0</v>
      </c>
      <c r="I9" s="39">
        <v>0</v>
      </c>
      <c r="J9" s="40">
        <v>0</v>
      </c>
      <c r="K9" s="56">
        <v>0</v>
      </c>
      <c r="L9" s="56">
        <v>0</v>
      </c>
      <c r="M9" s="51">
        <f t="shared" si="1"/>
        <v>0</v>
      </c>
      <c r="N9" s="43">
        <v>0</v>
      </c>
      <c r="O9" s="39">
        <v>0</v>
      </c>
      <c r="P9" s="40">
        <v>0</v>
      </c>
      <c r="Q9" s="40"/>
      <c r="R9" s="40">
        <v>0</v>
      </c>
      <c r="S9" s="40">
        <v>0</v>
      </c>
      <c r="T9" s="40">
        <v>0</v>
      </c>
      <c r="U9" s="56">
        <v>0</v>
      </c>
      <c r="V9" s="56"/>
      <c r="W9" s="57">
        <v>0</v>
      </c>
      <c r="X9" s="58">
        <f t="shared" si="2"/>
        <v>0</v>
      </c>
      <c r="Z9" s="30">
        <v>0</v>
      </c>
      <c r="AB9" s="40"/>
      <c r="AC9" s="39"/>
      <c r="AD9" s="39"/>
      <c r="AE9" s="39"/>
      <c r="AF9" s="39"/>
      <c r="AG9" s="47">
        <f t="shared" si="3"/>
        <v>0</v>
      </c>
      <c r="AH9" s="48">
        <f t="shared" si="4"/>
        <v>0</v>
      </c>
    </row>
    <row r="10" spans="1:34" s="29" customFormat="1" ht="34.5" customHeight="1" x14ac:dyDescent="0.25">
      <c r="A10" s="33">
        <v>5</v>
      </c>
      <c r="B10" s="34" t="s">
        <v>43</v>
      </c>
      <c r="C10" s="54">
        <v>7186440</v>
      </c>
      <c r="D10" s="54">
        <v>73494126</v>
      </c>
      <c r="E10" s="55">
        <v>70776785</v>
      </c>
      <c r="F10" s="55">
        <v>0</v>
      </c>
      <c r="G10" s="38">
        <f t="shared" si="0"/>
        <v>4469099</v>
      </c>
      <c r="H10" s="39">
        <v>0</v>
      </c>
      <c r="I10" s="39">
        <v>0</v>
      </c>
      <c r="J10" s="40">
        <v>0</v>
      </c>
      <c r="K10" s="56">
        <f>88333</f>
        <v>88333</v>
      </c>
      <c r="L10" s="56">
        <v>311667</v>
      </c>
      <c r="M10" s="51">
        <f t="shared" si="1"/>
        <v>400000</v>
      </c>
      <c r="N10" s="43">
        <v>0</v>
      </c>
      <c r="O10" s="39">
        <v>11645</v>
      </c>
      <c r="P10" s="40">
        <v>0</v>
      </c>
      <c r="Q10" s="40">
        <f>76688+311667</f>
        <v>388355</v>
      </c>
      <c r="R10" s="40">
        <v>0</v>
      </c>
      <c r="S10" s="40">
        <v>0</v>
      </c>
      <c r="T10" s="40">
        <v>0</v>
      </c>
      <c r="U10" s="56">
        <v>0</v>
      </c>
      <c r="V10" s="56"/>
      <c r="W10" s="57">
        <v>0</v>
      </c>
      <c r="X10" s="58">
        <f t="shared" si="2"/>
        <v>400000</v>
      </c>
      <c r="Z10" s="30">
        <v>4069099</v>
      </c>
      <c r="AB10" s="40">
        <v>191990</v>
      </c>
      <c r="AC10" s="39">
        <v>3877109</v>
      </c>
      <c r="AD10" s="39"/>
      <c r="AE10" s="39"/>
      <c r="AF10" s="39"/>
      <c r="AG10" s="47">
        <f t="shared" si="3"/>
        <v>4069099</v>
      </c>
      <c r="AH10" s="48">
        <f t="shared" si="4"/>
        <v>400000</v>
      </c>
    </row>
    <row r="11" spans="1:34" s="29" customFormat="1" ht="34.5" customHeight="1" thickBot="1" x14ac:dyDescent="0.3">
      <c r="A11" s="59">
        <v>6</v>
      </c>
      <c r="B11" s="60" t="s">
        <v>44</v>
      </c>
      <c r="C11" s="61">
        <v>32373213</v>
      </c>
      <c r="D11" s="61">
        <v>759121165</v>
      </c>
      <c r="E11" s="61">
        <v>743758848</v>
      </c>
      <c r="F11" s="61">
        <v>0</v>
      </c>
      <c r="G11" s="62">
        <f t="shared" si="0"/>
        <v>17010896</v>
      </c>
      <c r="H11" s="61">
        <v>0</v>
      </c>
      <c r="I11" s="61">
        <v>0</v>
      </c>
      <c r="J11" s="61">
        <v>0</v>
      </c>
      <c r="K11" s="61">
        <v>993811</v>
      </c>
      <c r="L11" s="61">
        <f>1905000-341819</f>
        <v>1563181</v>
      </c>
      <c r="M11" s="63">
        <f t="shared" si="1"/>
        <v>2556992</v>
      </c>
      <c r="N11" s="64">
        <v>0</v>
      </c>
      <c r="O11" s="61">
        <v>0</v>
      </c>
      <c r="P11" s="61">
        <v>0</v>
      </c>
      <c r="Q11" s="61">
        <f>1905000+925231-341819</f>
        <v>2488412</v>
      </c>
      <c r="R11" s="61">
        <v>0</v>
      </c>
      <c r="S11" s="61">
        <v>0</v>
      </c>
      <c r="T11" s="61">
        <v>68580</v>
      </c>
      <c r="U11" s="61">
        <v>0</v>
      </c>
      <c r="V11" s="61"/>
      <c r="W11" s="65">
        <v>0</v>
      </c>
      <c r="X11" s="66">
        <f t="shared" si="2"/>
        <v>2556992</v>
      </c>
      <c r="Z11" s="30">
        <v>14453904</v>
      </c>
      <c r="AB11" s="67">
        <v>14453904</v>
      </c>
      <c r="AC11" s="61"/>
      <c r="AD11" s="61"/>
      <c r="AE11" s="61"/>
      <c r="AF11" s="61"/>
      <c r="AG11" s="47">
        <f t="shared" si="3"/>
        <v>14453904</v>
      </c>
      <c r="AH11" s="48">
        <f t="shared" si="4"/>
        <v>2556992</v>
      </c>
    </row>
    <row r="12" spans="1:34" s="29" customFormat="1" ht="42" customHeight="1" thickBot="1" x14ac:dyDescent="0.3">
      <c r="A12" s="68">
        <v>7</v>
      </c>
      <c r="B12" s="69" t="s">
        <v>45</v>
      </c>
      <c r="C12" s="70">
        <f>SUM(C6:C11)</f>
        <v>124092831</v>
      </c>
      <c r="D12" s="70">
        <f t="shared" ref="D12:X12" si="5">SUM(D6:D11)</f>
        <v>1986421025</v>
      </c>
      <c r="E12" s="70">
        <f t="shared" si="5"/>
        <v>1887851417</v>
      </c>
      <c r="F12" s="70">
        <f t="shared" si="5"/>
        <v>0</v>
      </c>
      <c r="G12" s="71">
        <f t="shared" si="5"/>
        <v>25523223</v>
      </c>
      <c r="H12" s="70">
        <f>SUM(H6:H11)</f>
        <v>0</v>
      </c>
      <c r="I12" s="70">
        <f t="shared" si="5"/>
        <v>0</v>
      </c>
      <c r="J12" s="70">
        <f t="shared" si="5"/>
        <v>0</v>
      </c>
      <c r="K12" s="70">
        <f t="shared" si="5"/>
        <v>1082144</v>
      </c>
      <c r="L12" s="70">
        <f>SUM(L6:L11)</f>
        <v>5270264</v>
      </c>
      <c r="M12" s="72">
        <f t="shared" si="5"/>
        <v>6352408</v>
      </c>
      <c r="N12" s="73">
        <f>SUM(N6:N11)</f>
        <v>0</v>
      </c>
      <c r="O12" s="70">
        <f t="shared" si="5"/>
        <v>11645</v>
      </c>
      <c r="P12" s="70">
        <f t="shared" si="5"/>
        <v>0</v>
      </c>
      <c r="Q12" s="70">
        <f t="shared" si="5"/>
        <v>6272183</v>
      </c>
      <c r="R12" s="70">
        <f t="shared" si="5"/>
        <v>0</v>
      </c>
      <c r="S12" s="70">
        <f t="shared" si="5"/>
        <v>0</v>
      </c>
      <c r="T12" s="70">
        <f t="shared" si="5"/>
        <v>68580</v>
      </c>
      <c r="U12" s="70">
        <f t="shared" si="5"/>
        <v>0</v>
      </c>
      <c r="V12" s="70">
        <f t="shared" si="5"/>
        <v>0</v>
      </c>
      <c r="W12" s="74">
        <f>SUM(W6:W11)</f>
        <v>0</v>
      </c>
      <c r="X12" s="71">
        <f t="shared" si="5"/>
        <v>6352408</v>
      </c>
      <c r="Z12" s="30">
        <f>SUM(Z6:Z11)</f>
        <v>19170817</v>
      </c>
      <c r="AB12" s="75">
        <f>SUM(AB6:AB11)</f>
        <v>15293706</v>
      </c>
      <c r="AC12" s="75">
        <f t="shared" ref="AC12:AH12" si="6">SUM(AC6:AC11)</f>
        <v>3877109</v>
      </c>
      <c r="AD12" s="75">
        <f t="shared" si="6"/>
        <v>0</v>
      </c>
      <c r="AE12" s="75">
        <f t="shared" si="6"/>
        <v>0</v>
      </c>
      <c r="AF12" s="75">
        <f t="shared" si="6"/>
        <v>0</v>
      </c>
      <c r="AG12" s="76">
        <f t="shared" si="6"/>
        <v>19170815</v>
      </c>
      <c r="AH12" s="77">
        <f t="shared" si="6"/>
        <v>6352408</v>
      </c>
    </row>
    <row r="13" spans="1:34" s="81" customFormat="1" ht="34.5" customHeight="1" thickBot="1" x14ac:dyDescent="0.3">
      <c r="A13" s="59">
        <v>8</v>
      </c>
      <c r="B13" s="60" t="s">
        <v>46</v>
      </c>
      <c r="C13" s="61">
        <v>7888221627</v>
      </c>
      <c r="D13" s="61">
        <v>4127531433</v>
      </c>
      <c r="E13" s="61">
        <v>3523693108</v>
      </c>
      <c r="F13" s="61">
        <v>2356821580</v>
      </c>
      <c r="G13" s="78">
        <f>C13-D13+E13-F13</f>
        <v>4927561722</v>
      </c>
      <c r="H13" s="61">
        <f>H44</f>
        <v>648579705</v>
      </c>
      <c r="I13" s="61">
        <f>I44</f>
        <v>3789402471</v>
      </c>
      <c r="J13" s="61">
        <f>J44</f>
        <v>6430000</v>
      </c>
      <c r="K13" s="61">
        <f>K44</f>
        <v>63500</v>
      </c>
      <c r="L13" s="61">
        <f>L44</f>
        <v>5244358</v>
      </c>
      <c r="M13" s="79">
        <f>SUM(H13:L13)</f>
        <v>4449720034</v>
      </c>
      <c r="N13" s="80">
        <f>G14-M14</f>
        <v>497012503</v>
      </c>
      <c r="O13" s="61">
        <f>O44</f>
        <v>1501200</v>
      </c>
      <c r="P13" s="61">
        <f t="shared" ref="P13:Q13" si="7">P44</f>
        <v>280224</v>
      </c>
      <c r="Q13" s="61">
        <f t="shared" si="7"/>
        <v>195496766</v>
      </c>
      <c r="R13" s="61">
        <f>R44</f>
        <v>0</v>
      </c>
      <c r="S13" s="61">
        <f t="shared" ref="S13:T13" si="8">S44</f>
        <v>780000</v>
      </c>
      <c r="T13" s="61">
        <f t="shared" si="8"/>
        <v>3095648220</v>
      </c>
      <c r="U13" s="61">
        <f>U44</f>
        <v>962555990</v>
      </c>
      <c r="V13" s="61">
        <f>V44</f>
        <v>5650000</v>
      </c>
      <c r="W13" s="61">
        <f>N13+W38</f>
        <v>684820137</v>
      </c>
      <c r="X13" s="66">
        <f>SUM(O13:W13)</f>
        <v>4946732537</v>
      </c>
      <c r="Z13" s="82">
        <v>3885240489</v>
      </c>
      <c r="AA13" s="82">
        <v>63071000</v>
      </c>
      <c r="AB13" s="67">
        <v>215483518</v>
      </c>
      <c r="AC13" s="67">
        <v>3199040235</v>
      </c>
      <c r="AD13" s="67">
        <v>1111071674</v>
      </c>
      <c r="AE13" s="67">
        <v>403208791</v>
      </c>
      <c r="AF13" s="67">
        <v>70256364</v>
      </c>
      <c r="AG13" s="47">
        <f t="shared" si="3"/>
        <v>4999060582</v>
      </c>
      <c r="AH13" s="48">
        <f t="shared" si="4"/>
        <v>-71498860</v>
      </c>
    </row>
    <row r="14" spans="1:34" s="89" customFormat="1" ht="40.5" customHeight="1" thickTop="1" thickBot="1" x14ac:dyDescent="0.3">
      <c r="A14" s="83">
        <v>9</v>
      </c>
      <c r="B14" s="84" t="s">
        <v>47</v>
      </c>
      <c r="C14" s="85">
        <f t="shared" ref="C14:X14" si="9">SUM(C12:C13)</f>
        <v>8012314458</v>
      </c>
      <c r="D14" s="85">
        <f t="shared" si="9"/>
        <v>6113952458</v>
      </c>
      <c r="E14" s="85">
        <f t="shared" si="9"/>
        <v>5411544525</v>
      </c>
      <c r="F14" s="85">
        <f t="shared" si="9"/>
        <v>2356821580</v>
      </c>
      <c r="G14" s="86">
        <f t="shared" si="9"/>
        <v>4953084945</v>
      </c>
      <c r="H14" s="85">
        <f t="shared" si="9"/>
        <v>648579705</v>
      </c>
      <c r="I14" s="85">
        <f t="shared" si="9"/>
        <v>3789402471</v>
      </c>
      <c r="J14" s="85">
        <f t="shared" si="9"/>
        <v>6430000</v>
      </c>
      <c r="K14" s="85">
        <f t="shared" si="9"/>
        <v>1145644</v>
      </c>
      <c r="L14" s="85">
        <f t="shared" si="9"/>
        <v>10514622</v>
      </c>
      <c r="M14" s="87">
        <f t="shared" si="9"/>
        <v>4456072442</v>
      </c>
      <c r="N14" s="88">
        <f t="shared" si="9"/>
        <v>497012503</v>
      </c>
      <c r="O14" s="85">
        <f t="shared" si="9"/>
        <v>1512845</v>
      </c>
      <c r="P14" s="85">
        <f t="shared" si="9"/>
        <v>280224</v>
      </c>
      <c r="Q14" s="85">
        <f t="shared" si="9"/>
        <v>201768949</v>
      </c>
      <c r="R14" s="85">
        <f t="shared" si="9"/>
        <v>0</v>
      </c>
      <c r="S14" s="85">
        <f t="shared" si="9"/>
        <v>780000</v>
      </c>
      <c r="T14" s="85">
        <f t="shared" si="9"/>
        <v>3095716800</v>
      </c>
      <c r="U14" s="85">
        <f t="shared" si="9"/>
        <v>962555990</v>
      </c>
      <c r="V14" s="85">
        <f t="shared" si="9"/>
        <v>5650000</v>
      </c>
      <c r="W14" s="85">
        <f t="shared" si="9"/>
        <v>684820137</v>
      </c>
      <c r="X14" s="86">
        <f t="shared" si="9"/>
        <v>4953084945</v>
      </c>
      <c r="Z14" s="90">
        <f>Z12+Z13</f>
        <v>3904411306</v>
      </c>
      <c r="AB14" s="91">
        <f t="shared" ref="AB14:AH14" si="10">SUM(AB12:AB13)</f>
        <v>230777224</v>
      </c>
      <c r="AC14" s="91">
        <f t="shared" si="10"/>
        <v>3202917344</v>
      </c>
      <c r="AD14" s="91">
        <f t="shared" si="10"/>
        <v>1111071674</v>
      </c>
      <c r="AE14" s="91">
        <f t="shared" si="10"/>
        <v>403208791</v>
      </c>
      <c r="AF14" s="91">
        <f t="shared" si="10"/>
        <v>70256364</v>
      </c>
      <c r="AG14" s="92">
        <f t="shared" si="10"/>
        <v>5018231397</v>
      </c>
      <c r="AH14" s="93">
        <f t="shared" si="10"/>
        <v>-65146452</v>
      </c>
    </row>
    <row r="15" spans="1:34" ht="13.5" thickTop="1" x14ac:dyDescent="0.2"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AB15" s="5"/>
      <c r="AC15" s="5"/>
      <c r="AD15" s="5"/>
      <c r="AE15" s="5"/>
      <c r="AF15" s="5"/>
      <c r="AG15" s="5"/>
      <c r="AH15" s="5"/>
    </row>
    <row r="18" spans="1:34" ht="20.100000000000001" hidden="1" customHeight="1" x14ac:dyDescent="0.25">
      <c r="A18" s="95"/>
      <c r="B18" s="96" t="s">
        <v>48</v>
      </c>
      <c r="C18" s="97"/>
      <c r="D18" s="97"/>
      <c r="E18" s="97"/>
      <c r="F18" s="97"/>
      <c r="G18" s="97"/>
      <c r="H18" s="98"/>
      <c r="I18" s="98"/>
      <c r="J18" s="98"/>
      <c r="K18" s="99">
        <v>63500</v>
      </c>
      <c r="L18" s="100"/>
      <c r="M18" s="98">
        <f t="shared" ref="M18:M30" si="11">SUM(H18:L18)</f>
        <v>63500</v>
      </c>
      <c r="N18" s="98"/>
      <c r="O18" s="98"/>
      <c r="P18" s="101"/>
      <c r="Q18" s="102">
        <v>63500</v>
      </c>
      <c r="R18" s="103">
        <v>0</v>
      </c>
      <c r="S18" s="103"/>
      <c r="T18" s="98"/>
      <c r="U18" s="98"/>
      <c r="V18" s="98"/>
      <c r="W18" s="98"/>
      <c r="X18" s="79">
        <f t="shared" ref="X18:X42" si="12">SUM(O18:W18)</f>
        <v>63500</v>
      </c>
      <c r="AB18" s="5"/>
      <c r="AC18" s="5"/>
      <c r="AD18" s="5"/>
      <c r="AE18" s="5"/>
      <c r="AF18" s="5"/>
      <c r="AG18" s="5"/>
      <c r="AH18" s="5"/>
    </row>
    <row r="19" spans="1:34" ht="20.100000000000001" hidden="1" customHeight="1" x14ac:dyDescent="0.25">
      <c r="A19" s="95"/>
      <c r="B19" s="104" t="s">
        <v>49</v>
      </c>
      <c r="C19" s="97"/>
      <c r="D19" s="97"/>
      <c r="E19" s="97"/>
      <c r="F19" s="97"/>
      <c r="G19" s="97"/>
      <c r="H19" s="98"/>
      <c r="I19" s="98"/>
      <c r="J19" s="98"/>
      <c r="K19" s="101"/>
      <c r="L19" s="100"/>
      <c r="M19" s="98"/>
      <c r="N19" s="98"/>
      <c r="O19" s="98"/>
      <c r="P19" s="101"/>
      <c r="Q19" s="103"/>
      <c r="R19" s="103"/>
      <c r="S19" s="103"/>
      <c r="T19" s="98"/>
      <c r="U19" s="98"/>
      <c r="V19" s="98"/>
      <c r="W19" s="98"/>
      <c r="X19" s="79"/>
      <c r="AB19" s="5"/>
      <c r="AC19" s="5"/>
      <c r="AD19" s="5"/>
      <c r="AE19" s="5"/>
      <c r="AF19" s="5"/>
      <c r="AG19" s="5"/>
      <c r="AH19" s="5"/>
    </row>
    <row r="20" spans="1:34" s="97" customFormat="1" ht="20.100000000000001" hidden="1" customHeight="1" x14ac:dyDescent="0.25">
      <c r="A20" s="95"/>
      <c r="B20" s="96" t="s">
        <v>50</v>
      </c>
      <c r="H20" s="98"/>
      <c r="I20" s="98"/>
      <c r="J20" s="98"/>
      <c r="K20" s="98"/>
      <c r="L20" s="100">
        <v>2743200</v>
      </c>
      <c r="M20" s="98">
        <f t="shared" ref="M20:M25" si="13">SUM(H20:L20)</f>
        <v>2743200</v>
      </c>
      <c r="N20" s="98"/>
      <c r="O20" s="98"/>
      <c r="P20" s="98"/>
      <c r="Q20" s="102">
        <v>2743200</v>
      </c>
      <c r="R20" s="103"/>
      <c r="S20" s="103"/>
      <c r="T20" s="98"/>
      <c r="U20" s="98"/>
      <c r="V20" s="98"/>
      <c r="W20" s="98"/>
      <c r="X20" s="79">
        <f t="shared" ref="X20:X25" si="14">SUM(O20:W20)</f>
        <v>2743200</v>
      </c>
    </row>
    <row r="21" spans="1:34" s="97" customFormat="1" ht="20.100000000000001" hidden="1" customHeight="1" x14ac:dyDescent="0.25">
      <c r="A21" s="95"/>
      <c r="B21" s="96" t="s">
        <v>51</v>
      </c>
      <c r="H21" s="98"/>
      <c r="I21" s="98"/>
      <c r="J21" s="98"/>
      <c r="K21" s="98"/>
      <c r="L21" s="100">
        <v>190500</v>
      </c>
      <c r="M21" s="98">
        <f t="shared" si="13"/>
        <v>190500</v>
      </c>
      <c r="N21" s="98"/>
      <c r="O21" s="98"/>
      <c r="P21" s="98"/>
      <c r="Q21" s="103"/>
      <c r="R21" s="103"/>
      <c r="S21" s="103"/>
      <c r="T21" s="105">
        <v>190500</v>
      </c>
      <c r="U21" s="98"/>
      <c r="V21" s="98"/>
      <c r="W21" s="98"/>
      <c r="X21" s="79">
        <f t="shared" si="14"/>
        <v>190500</v>
      </c>
    </row>
    <row r="22" spans="1:34" ht="20.100000000000001" hidden="1" customHeight="1" x14ac:dyDescent="0.25">
      <c r="A22" s="95"/>
      <c r="B22" s="96" t="s">
        <v>52</v>
      </c>
      <c r="C22" s="97"/>
      <c r="D22" s="97"/>
      <c r="E22" s="97"/>
      <c r="F22" s="97"/>
      <c r="G22" s="97"/>
      <c r="H22" s="98"/>
      <c r="I22" s="98"/>
      <c r="J22" s="98"/>
      <c r="K22" s="101"/>
      <c r="L22" s="100">
        <v>54630</v>
      </c>
      <c r="M22" s="98">
        <f t="shared" si="13"/>
        <v>54630</v>
      </c>
      <c r="N22" s="98"/>
      <c r="O22" s="98"/>
      <c r="P22" s="101"/>
      <c r="Q22" s="102">
        <v>54630</v>
      </c>
      <c r="R22" s="103"/>
      <c r="S22" s="103"/>
      <c r="T22" s="98"/>
      <c r="U22" s="98"/>
      <c r="V22" s="98"/>
      <c r="W22" s="98"/>
      <c r="X22" s="79">
        <f t="shared" si="14"/>
        <v>54630</v>
      </c>
      <c r="AB22" s="5"/>
      <c r="AC22" s="5"/>
      <c r="AD22" s="5"/>
      <c r="AE22" s="5"/>
      <c r="AF22" s="5"/>
      <c r="AG22" s="5"/>
      <c r="AH22" s="5"/>
    </row>
    <row r="23" spans="1:34" ht="19.5" hidden="1" customHeight="1" x14ac:dyDescent="0.25">
      <c r="A23" s="95"/>
      <c r="B23" s="96" t="s">
        <v>53</v>
      </c>
      <c r="C23" s="97"/>
      <c r="D23" s="97"/>
      <c r="E23" s="97"/>
      <c r="F23" s="97"/>
      <c r="G23" s="97"/>
      <c r="H23" s="98"/>
      <c r="I23" s="98"/>
      <c r="J23" s="98"/>
      <c r="K23" s="101"/>
      <c r="L23" s="100">
        <v>509778</v>
      </c>
      <c r="M23" s="98">
        <f t="shared" si="13"/>
        <v>509778</v>
      </c>
      <c r="N23" s="98"/>
      <c r="O23" s="98"/>
      <c r="P23" s="101"/>
      <c r="Q23" s="102">
        <v>509778</v>
      </c>
      <c r="R23" s="103"/>
      <c r="S23" s="103"/>
      <c r="T23" s="98"/>
      <c r="U23" s="98"/>
      <c r="V23" s="98"/>
      <c r="W23" s="98"/>
      <c r="X23" s="79">
        <f t="shared" si="14"/>
        <v>509778</v>
      </c>
      <c r="AB23" s="5"/>
      <c r="AC23" s="5"/>
      <c r="AD23" s="5"/>
      <c r="AE23" s="5"/>
      <c r="AF23" s="5"/>
      <c r="AG23" s="5"/>
      <c r="AH23" s="5"/>
    </row>
    <row r="24" spans="1:34" ht="20.100000000000001" hidden="1" customHeight="1" x14ac:dyDescent="0.25">
      <c r="A24" s="95"/>
      <c r="B24" s="96" t="s">
        <v>54</v>
      </c>
      <c r="C24" s="97"/>
      <c r="D24" s="97"/>
      <c r="E24" s="97"/>
      <c r="F24" s="97"/>
      <c r="G24" s="97"/>
      <c r="H24" s="98"/>
      <c r="I24" s="98"/>
      <c r="J24" s="98"/>
      <c r="K24" s="101"/>
      <c r="L24" s="100">
        <v>1746250</v>
      </c>
      <c r="M24" s="98">
        <f t="shared" si="13"/>
        <v>1746250</v>
      </c>
      <c r="N24" s="98"/>
      <c r="O24" s="98"/>
      <c r="P24" s="101"/>
      <c r="Q24" s="102">
        <v>1746250</v>
      </c>
      <c r="R24" s="103"/>
      <c r="S24" s="103"/>
      <c r="T24" s="98"/>
      <c r="U24" s="98"/>
      <c r="V24" s="98"/>
      <c r="W24" s="98"/>
      <c r="X24" s="79">
        <f t="shared" si="14"/>
        <v>1746250</v>
      </c>
      <c r="AB24" s="5"/>
      <c r="AC24" s="5"/>
      <c r="AD24" s="5"/>
      <c r="AE24" s="5"/>
      <c r="AF24" s="5"/>
      <c r="AG24" s="5"/>
      <c r="AH24" s="5"/>
    </row>
    <row r="25" spans="1:34" ht="20.100000000000001" hidden="1" customHeight="1" x14ac:dyDescent="0.25">
      <c r="A25" s="95"/>
      <c r="B25" s="96"/>
      <c r="C25" s="97"/>
      <c r="D25" s="97"/>
      <c r="E25" s="97"/>
      <c r="F25" s="97"/>
      <c r="G25" s="97"/>
      <c r="H25" s="98"/>
      <c r="I25" s="98"/>
      <c r="J25" s="98"/>
      <c r="K25" s="101"/>
      <c r="L25" s="100"/>
      <c r="M25" s="98">
        <f t="shared" si="13"/>
        <v>0</v>
      </c>
      <c r="N25" s="98"/>
      <c r="O25" s="98"/>
      <c r="P25" s="101"/>
      <c r="Q25" s="103"/>
      <c r="R25" s="103"/>
      <c r="S25" s="103"/>
      <c r="T25" s="98"/>
      <c r="U25" s="98"/>
      <c r="V25" s="98"/>
      <c r="W25" s="98"/>
      <c r="X25" s="79">
        <f t="shared" si="14"/>
        <v>0</v>
      </c>
      <c r="AB25" s="5"/>
      <c r="AC25" s="5"/>
      <c r="AD25" s="5"/>
      <c r="AE25" s="5"/>
      <c r="AF25" s="5"/>
      <c r="AG25" s="5"/>
      <c r="AH25" s="5"/>
    </row>
    <row r="26" spans="1:34" ht="20.100000000000001" hidden="1" customHeight="1" x14ac:dyDescent="0.25">
      <c r="A26" s="95"/>
      <c r="B26" s="106"/>
      <c r="C26" s="107"/>
      <c r="D26" s="97"/>
      <c r="E26" s="97"/>
      <c r="F26" s="97"/>
      <c r="G26" s="97"/>
      <c r="H26" s="98"/>
      <c r="I26" s="98"/>
      <c r="J26" s="98"/>
      <c r="K26" s="98"/>
      <c r="L26" s="100"/>
      <c r="M26" s="98">
        <f t="shared" si="11"/>
        <v>0</v>
      </c>
      <c r="N26" s="98"/>
      <c r="O26" s="98"/>
      <c r="P26" s="98"/>
      <c r="Q26" s="103"/>
      <c r="R26" s="103"/>
      <c r="S26" s="103"/>
      <c r="T26" s="98"/>
      <c r="U26" s="98"/>
      <c r="V26" s="98"/>
      <c r="W26" s="98"/>
      <c r="X26" s="79">
        <f t="shared" si="12"/>
        <v>0</v>
      </c>
      <c r="AB26" s="5"/>
      <c r="AC26" s="5"/>
      <c r="AD26" s="5"/>
      <c r="AE26" s="5"/>
      <c r="AF26" s="5"/>
      <c r="AG26" s="5"/>
      <c r="AH26" s="5"/>
    </row>
    <row r="27" spans="1:34" s="97" customFormat="1" ht="20.100000000000001" hidden="1" customHeight="1" x14ac:dyDescent="0.25">
      <c r="A27" s="95"/>
      <c r="B27" s="96" t="s">
        <v>55</v>
      </c>
      <c r="H27" s="98"/>
      <c r="I27" s="98"/>
      <c r="J27" s="98">
        <v>5650000</v>
      </c>
      <c r="K27" s="103"/>
      <c r="L27" s="100"/>
      <c r="M27" s="98">
        <f t="shared" si="11"/>
        <v>5650000</v>
      </c>
      <c r="N27" s="98"/>
      <c r="O27" s="98"/>
      <c r="P27" s="98"/>
      <c r="Q27" s="103"/>
      <c r="R27" s="103"/>
      <c r="S27" s="103"/>
      <c r="T27" s="98"/>
      <c r="U27" s="98"/>
      <c r="V27" s="108">
        <v>5650000</v>
      </c>
      <c r="W27" s="98"/>
      <c r="X27" s="79">
        <f t="shared" si="12"/>
        <v>5650000</v>
      </c>
    </row>
    <row r="28" spans="1:34" s="97" customFormat="1" ht="20.100000000000001" hidden="1" customHeight="1" x14ac:dyDescent="0.25">
      <c r="A28" s="95"/>
      <c r="B28" s="96" t="s">
        <v>56</v>
      </c>
      <c r="H28" s="98"/>
      <c r="I28" s="98"/>
      <c r="J28" s="98">
        <v>0</v>
      </c>
      <c r="K28" s="103"/>
      <c r="L28" s="100"/>
      <c r="M28" s="98">
        <f t="shared" si="11"/>
        <v>0</v>
      </c>
      <c r="N28" s="98"/>
      <c r="O28" s="98"/>
      <c r="P28" s="98"/>
      <c r="Q28" s="103"/>
      <c r="R28" s="103"/>
      <c r="S28" s="103"/>
      <c r="T28" s="98"/>
      <c r="U28" s="98"/>
      <c r="V28" s="98"/>
      <c r="W28" s="98"/>
      <c r="X28" s="79">
        <f t="shared" si="12"/>
        <v>0</v>
      </c>
    </row>
    <row r="29" spans="1:34" s="97" customFormat="1" ht="20.100000000000001" hidden="1" customHeight="1" x14ac:dyDescent="0.25">
      <c r="A29" s="95"/>
      <c r="B29" s="109" t="s">
        <v>57</v>
      </c>
      <c r="H29" s="98"/>
      <c r="I29" s="98"/>
      <c r="J29" s="98">
        <v>780000</v>
      </c>
      <c r="K29" s="98"/>
      <c r="L29" s="100"/>
      <c r="M29" s="98">
        <f t="shared" si="11"/>
        <v>780000</v>
      </c>
      <c r="N29" s="98"/>
      <c r="O29" s="98"/>
      <c r="P29" s="98"/>
      <c r="Q29" s="103"/>
      <c r="R29" s="103"/>
      <c r="S29" s="102">
        <v>780000</v>
      </c>
      <c r="T29" s="105"/>
      <c r="U29" s="98"/>
      <c r="V29" s="98"/>
      <c r="W29" s="98"/>
      <c r="X29" s="79">
        <f t="shared" si="12"/>
        <v>780000</v>
      </c>
    </row>
    <row r="30" spans="1:34" s="97" customFormat="1" ht="21.75" hidden="1" customHeight="1" x14ac:dyDescent="0.25">
      <c r="A30" s="95"/>
      <c r="B30" s="109"/>
      <c r="H30" s="98"/>
      <c r="I30" s="98"/>
      <c r="J30" s="98"/>
      <c r="K30" s="98"/>
      <c r="L30" s="100"/>
      <c r="M30" s="98">
        <f t="shared" si="11"/>
        <v>0</v>
      </c>
      <c r="N30" s="98"/>
      <c r="O30" s="98"/>
      <c r="P30" s="98"/>
      <c r="Q30" s="103"/>
      <c r="R30" s="103"/>
      <c r="S30" s="103"/>
      <c r="T30" s="98"/>
      <c r="U30" s="98"/>
      <c r="V30" s="98"/>
      <c r="W30" s="98"/>
      <c r="X30" s="79">
        <f t="shared" si="12"/>
        <v>0</v>
      </c>
    </row>
    <row r="31" spans="1:34" s="97" customFormat="1" ht="20.100000000000001" hidden="1" customHeight="1" x14ac:dyDescent="0.25">
      <c r="A31" s="95"/>
      <c r="B31" s="96" t="s">
        <v>58</v>
      </c>
      <c r="H31" s="98"/>
      <c r="I31" s="98"/>
      <c r="J31" s="98"/>
      <c r="K31" s="98"/>
      <c r="L31" s="100"/>
      <c r="M31" s="98">
        <f>SUM(H31:L31)</f>
        <v>0</v>
      </c>
      <c r="N31" s="98"/>
      <c r="O31" s="98"/>
      <c r="P31" s="98"/>
      <c r="Q31" s="103"/>
      <c r="R31" s="103"/>
      <c r="S31" s="103"/>
      <c r="T31" s="98"/>
      <c r="U31" s="98"/>
      <c r="V31" s="98"/>
      <c r="W31" s="98"/>
      <c r="X31" s="79">
        <f t="shared" si="12"/>
        <v>0</v>
      </c>
    </row>
    <row r="32" spans="1:34" s="97" customFormat="1" ht="20.100000000000001" hidden="1" customHeight="1" x14ac:dyDescent="0.25">
      <c r="A32" s="95"/>
      <c r="B32" s="110"/>
      <c r="H32" s="98"/>
      <c r="I32" s="98"/>
      <c r="J32" s="98"/>
      <c r="K32" s="98"/>
      <c r="L32" s="100"/>
      <c r="M32" s="98"/>
      <c r="N32" s="98"/>
      <c r="O32" s="98"/>
      <c r="P32" s="98"/>
      <c r="Q32" s="103"/>
      <c r="R32" s="103"/>
      <c r="S32" s="103"/>
      <c r="T32" s="98"/>
      <c r="U32" s="98"/>
      <c r="V32" s="98"/>
      <c r="W32" s="98"/>
      <c r="X32" s="79"/>
    </row>
    <row r="33" spans="1:34" s="97" customFormat="1" ht="20.100000000000001" hidden="1" customHeight="1" x14ac:dyDescent="0.25">
      <c r="A33" s="111"/>
      <c r="B33" s="112" t="s">
        <v>59</v>
      </c>
      <c r="C33" s="113"/>
      <c r="D33" s="113"/>
      <c r="E33" s="113"/>
      <c r="F33" s="113"/>
      <c r="G33" s="113"/>
      <c r="H33" s="114"/>
      <c r="I33" s="114">
        <f>1165150000-63381764-8738625</f>
        <v>1093029611</v>
      </c>
      <c r="J33" s="114"/>
      <c r="K33" s="114"/>
      <c r="L33" s="115"/>
      <c r="M33" s="114">
        <f t="shared" ref="M33:M42" si="15">SUM(H33:L33)</f>
        <v>1093029611</v>
      </c>
      <c r="N33" s="114"/>
      <c r="O33" s="114"/>
      <c r="P33" s="114"/>
      <c r="Q33" s="114"/>
      <c r="R33" s="114"/>
      <c r="S33" s="114"/>
      <c r="T33" s="114">
        <v>1093029611</v>
      </c>
      <c r="U33" s="114"/>
      <c r="V33" s="114"/>
      <c r="W33" s="114"/>
      <c r="X33" s="116">
        <f t="shared" si="12"/>
        <v>1093029611</v>
      </c>
    </row>
    <row r="34" spans="1:34" s="97" customFormat="1" ht="20.100000000000001" hidden="1" customHeight="1" x14ac:dyDescent="0.25">
      <c r="A34" s="95"/>
      <c r="B34" s="117" t="s">
        <v>13</v>
      </c>
      <c r="G34" s="118"/>
      <c r="H34" s="119"/>
      <c r="I34" s="120"/>
      <c r="J34" s="119"/>
      <c r="K34" s="119"/>
      <c r="L34" s="119"/>
      <c r="M34" s="98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79"/>
    </row>
    <row r="35" spans="1:34" ht="16.5" hidden="1" x14ac:dyDescent="0.25">
      <c r="A35" s="95"/>
      <c r="B35" s="121" t="s">
        <v>60</v>
      </c>
      <c r="C35" s="97"/>
      <c r="D35" s="97"/>
      <c r="E35" s="97"/>
      <c r="F35" s="97"/>
      <c r="G35" s="118"/>
      <c r="H35" s="99">
        <v>3876633</v>
      </c>
      <c r="I35" s="99"/>
      <c r="J35" s="118"/>
      <c r="K35" s="118"/>
      <c r="L35" s="118"/>
      <c r="M35" s="98">
        <f t="shared" si="15"/>
        <v>3876633</v>
      </c>
      <c r="N35" s="118"/>
      <c r="O35" s="118"/>
      <c r="P35" s="118"/>
      <c r="Q35" s="98">
        <v>3876633</v>
      </c>
      <c r="R35" s="98"/>
      <c r="S35" s="118"/>
      <c r="T35" s="118"/>
      <c r="U35" s="118"/>
      <c r="V35" s="118"/>
      <c r="W35" s="118"/>
      <c r="X35" s="79">
        <f t="shared" si="12"/>
        <v>3876633</v>
      </c>
      <c r="AB35" s="5"/>
      <c r="AC35" s="5"/>
      <c r="AD35" s="5"/>
      <c r="AE35" s="5"/>
      <c r="AF35" s="5"/>
      <c r="AG35" s="5"/>
      <c r="AH35" s="5"/>
    </row>
    <row r="36" spans="1:34" ht="16.5" hidden="1" x14ac:dyDescent="0.25">
      <c r="A36" s="95"/>
      <c r="B36" s="121" t="s">
        <v>61</v>
      </c>
      <c r="C36" s="97"/>
      <c r="D36" s="97"/>
      <c r="E36" s="97"/>
      <c r="F36" s="97"/>
      <c r="G36" s="118"/>
      <c r="H36" s="99">
        <v>397781</v>
      </c>
      <c r="I36" s="99"/>
      <c r="J36" s="118"/>
      <c r="K36" s="118"/>
      <c r="L36" s="118"/>
      <c r="M36" s="98">
        <f t="shared" si="15"/>
        <v>397781</v>
      </c>
      <c r="N36" s="118"/>
      <c r="O36" s="118"/>
      <c r="P36" s="118"/>
      <c r="Q36" s="98">
        <v>397781</v>
      </c>
      <c r="R36" s="98"/>
      <c r="S36" s="118"/>
      <c r="T36" s="118"/>
      <c r="U36" s="118"/>
      <c r="V36" s="118"/>
      <c r="W36" s="118"/>
      <c r="X36" s="79">
        <f t="shared" si="12"/>
        <v>397781</v>
      </c>
      <c r="AB36" s="5"/>
      <c r="AC36" s="5"/>
      <c r="AD36" s="5"/>
      <c r="AE36" s="5"/>
      <c r="AF36" s="5"/>
      <c r="AG36" s="5"/>
      <c r="AH36" s="5"/>
    </row>
    <row r="37" spans="1:34" ht="16.5" hidden="1" x14ac:dyDescent="0.25">
      <c r="B37" s="121" t="s">
        <v>61</v>
      </c>
      <c r="C37" s="97"/>
      <c r="D37" s="97"/>
      <c r="E37" s="97"/>
      <c r="F37" s="97"/>
      <c r="G37" s="118"/>
      <c r="H37" s="99">
        <v>23596653</v>
      </c>
      <c r="I37" s="99"/>
      <c r="J37" s="118"/>
      <c r="K37" s="118"/>
      <c r="L37" s="118"/>
      <c r="M37" s="98">
        <f t="shared" si="15"/>
        <v>23596653</v>
      </c>
      <c r="N37" s="118"/>
      <c r="O37" s="118"/>
      <c r="P37" s="118"/>
      <c r="Q37" s="98">
        <v>23596653</v>
      </c>
      <c r="R37" s="98"/>
      <c r="S37" s="118"/>
      <c r="T37" s="118"/>
      <c r="U37" s="118"/>
      <c r="V37" s="118"/>
      <c r="W37" s="118"/>
      <c r="X37" s="79">
        <f t="shared" si="12"/>
        <v>23596653</v>
      </c>
      <c r="AB37" s="5"/>
      <c r="AC37" s="5"/>
      <c r="AD37" s="5"/>
      <c r="AE37" s="5"/>
      <c r="AF37" s="5"/>
      <c r="AG37" s="5"/>
      <c r="AH37" s="5"/>
    </row>
    <row r="38" spans="1:34" ht="16.5" hidden="1" x14ac:dyDescent="0.25">
      <c r="A38" s="122"/>
      <c r="B38" s="123" t="s">
        <v>62</v>
      </c>
      <c r="C38" s="124"/>
      <c r="D38" s="124"/>
      <c r="E38" s="124"/>
      <c r="F38" s="124"/>
      <c r="G38" s="125"/>
      <c r="H38" s="126">
        <f>288436523</f>
        <v>288436523</v>
      </c>
      <c r="I38" s="127"/>
      <c r="J38" s="125"/>
      <c r="K38" s="125"/>
      <c r="L38" s="125"/>
      <c r="M38" s="128">
        <f t="shared" si="15"/>
        <v>288436523</v>
      </c>
      <c r="N38" s="129"/>
      <c r="O38" s="125"/>
      <c r="P38" s="125"/>
      <c r="Q38" s="128"/>
      <c r="R38" s="128"/>
      <c r="S38" s="125"/>
      <c r="T38" s="127">
        <v>87631649</v>
      </c>
      <c r="U38" s="127">
        <v>12997240</v>
      </c>
      <c r="V38" s="125"/>
      <c r="W38" s="129">
        <v>187807634</v>
      </c>
      <c r="X38" s="130">
        <f t="shared" si="12"/>
        <v>288436523</v>
      </c>
      <c r="AB38" s="5"/>
      <c r="AC38" s="5"/>
      <c r="AD38" s="5"/>
      <c r="AE38" s="5"/>
      <c r="AF38" s="5"/>
      <c r="AG38" s="5"/>
      <c r="AH38" s="5"/>
    </row>
    <row r="39" spans="1:34" ht="16.5" hidden="1" x14ac:dyDescent="0.25">
      <c r="B39" s="121" t="s">
        <v>63</v>
      </c>
      <c r="C39" s="97"/>
      <c r="D39" s="97"/>
      <c r="E39" s="97"/>
      <c r="F39" s="97"/>
      <c r="G39" s="118"/>
      <c r="H39" s="99"/>
      <c r="I39" s="99"/>
      <c r="J39" s="118"/>
      <c r="K39" s="118"/>
      <c r="L39" s="118"/>
      <c r="M39" s="98">
        <f t="shared" si="15"/>
        <v>0</v>
      </c>
      <c r="N39" s="99">
        <v>35901801</v>
      </c>
      <c r="O39" s="118"/>
      <c r="P39" s="118"/>
      <c r="Q39" s="98"/>
      <c r="R39" s="98"/>
      <c r="S39" s="118"/>
      <c r="T39" s="118"/>
      <c r="U39" s="118"/>
      <c r="V39" s="118"/>
      <c r="W39" s="99"/>
      <c r="X39" s="79">
        <f t="shared" si="12"/>
        <v>0</v>
      </c>
      <c r="AB39" s="5"/>
      <c r="AC39" s="5"/>
      <c r="AD39" s="5"/>
      <c r="AE39" s="5"/>
      <c r="AF39" s="5"/>
      <c r="AG39" s="5"/>
      <c r="AH39" s="5"/>
    </row>
    <row r="40" spans="1:34" ht="16.5" hidden="1" x14ac:dyDescent="0.25">
      <c r="A40" s="122"/>
      <c r="B40" s="123" t="s">
        <v>64</v>
      </c>
      <c r="C40" s="124"/>
      <c r="D40" s="124"/>
      <c r="E40" s="124"/>
      <c r="F40" s="124"/>
      <c r="G40" s="125"/>
      <c r="H40" s="127">
        <v>32272115</v>
      </c>
      <c r="I40" s="127"/>
      <c r="J40" s="125"/>
      <c r="K40" s="125"/>
      <c r="L40" s="125"/>
      <c r="M40" s="128">
        <f t="shared" si="15"/>
        <v>32272115</v>
      </c>
      <c r="N40" s="127"/>
      <c r="O40" s="125"/>
      <c r="P40" s="125"/>
      <c r="Q40" s="128"/>
      <c r="R40" s="128"/>
      <c r="S40" s="125"/>
      <c r="T40" s="125"/>
      <c r="U40" s="127">
        <v>32272115</v>
      </c>
      <c r="V40" s="125"/>
      <c r="W40" s="125"/>
      <c r="X40" s="130">
        <f t="shared" si="12"/>
        <v>32272115</v>
      </c>
      <c r="AB40" s="5"/>
      <c r="AC40" s="5"/>
      <c r="AD40" s="5"/>
      <c r="AE40" s="5"/>
      <c r="AF40" s="5"/>
      <c r="AG40" s="5"/>
      <c r="AH40" s="5"/>
    </row>
    <row r="41" spans="1:34" ht="16.5" hidden="1" x14ac:dyDescent="0.25">
      <c r="A41" s="122"/>
      <c r="B41" s="123" t="s">
        <v>65</v>
      </c>
      <c r="C41" s="124"/>
      <c r="D41" s="124"/>
      <c r="E41" s="124"/>
      <c r="F41" s="124"/>
      <c r="G41" s="125"/>
      <c r="H41" s="127">
        <v>300000000</v>
      </c>
      <c r="I41" s="127"/>
      <c r="J41" s="125"/>
      <c r="K41" s="125"/>
      <c r="L41" s="125"/>
      <c r="M41" s="128">
        <f t="shared" si="15"/>
        <v>300000000</v>
      </c>
      <c r="N41" s="125"/>
      <c r="O41" s="125"/>
      <c r="P41" s="125"/>
      <c r="Q41" s="128"/>
      <c r="R41" s="128"/>
      <c r="S41" s="125"/>
      <c r="T41" s="127">
        <v>228000000</v>
      </c>
      <c r="U41" s="127">
        <v>72000000</v>
      </c>
      <c r="V41" s="125"/>
      <c r="W41" s="125"/>
      <c r="X41" s="130">
        <f t="shared" si="12"/>
        <v>300000000</v>
      </c>
      <c r="AB41" s="5"/>
      <c r="AC41" s="5"/>
      <c r="AD41" s="5"/>
      <c r="AE41" s="5"/>
      <c r="AF41" s="5"/>
      <c r="AG41" s="5"/>
      <c r="AH41" s="5"/>
    </row>
    <row r="42" spans="1:34" ht="16.5" hidden="1" x14ac:dyDescent="0.25">
      <c r="A42" s="131"/>
      <c r="B42" s="113" t="s">
        <v>66</v>
      </c>
      <c r="C42" s="132"/>
      <c r="D42" s="132"/>
      <c r="E42" s="132"/>
      <c r="F42" s="132"/>
      <c r="G42" s="133"/>
      <c r="H42" s="133"/>
      <c r="I42" s="134">
        <f>2715587734-19214874</f>
        <v>2696372860</v>
      </c>
      <c r="J42" s="133"/>
      <c r="K42" s="133"/>
      <c r="L42" s="133"/>
      <c r="M42" s="114">
        <f t="shared" si="15"/>
        <v>2696372860</v>
      </c>
      <c r="N42" s="133"/>
      <c r="O42" s="135">
        <v>1501200</v>
      </c>
      <c r="P42" s="135">
        <v>280224</v>
      </c>
      <c r="Q42" s="135">
        <f>164289765-O42-P42</f>
        <v>162508341</v>
      </c>
      <c r="R42" s="135"/>
      <c r="S42" s="135"/>
      <c r="T42" s="135">
        <v>1686796460</v>
      </c>
      <c r="U42" s="135">
        <f>2532083095-T42</f>
        <v>845286635</v>
      </c>
      <c r="V42" s="135"/>
      <c r="W42" s="135"/>
      <c r="X42" s="116">
        <f t="shared" si="12"/>
        <v>2696372860</v>
      </c>
      <c r="AB42" s="5"/>
      <c r="AC42" s="5"/>
      <c r="AD42" s="5"/>
      <c r="AE42" s="5"/>
      <c r="AF42" s="5"/>
      <c r="AG42" s="5"/>
      <c r="AH42" s="5"/>
    </row>
    <row r="43" spans="1:34" hidden="1" x14ac:dyDescent="0.2">
      <c r="X43" s="136"/>
      <c r="AB43" s="5"/>
      <c r="AC43" s="5"/>
      <c r="AD43" s="5"/>
      <c r="AE43" s="5"/>
      <c r="AF43" s="5"/>
      <c r="AG43" s="5"/>
      <c r="AH43" s="5"/>
    </row>
    <row r="44" spans="1:34" ht="15.75" hidden="1" x14ac:dyDescent="0.25">
      <c r="H44" s="90">
        <f t="shared" ref="H44:X44" si="16">SUM(H18:H43)</f>
        <v>648579705</v>
      </c>
      <c r="I44" s="90">
        <f t="shared" si="16"/>
        <v>3789402471</v>
      </c>
      <c r="J44" s="90">
        <f t="shared" si="16"/>
        <v>6430000</v>
      </c>
      <c r="K44" s="90">
        <f t="shared" si="16"/>
        <v>63500</v>
      </c>
      <c r="L44" s="90">
        <f t="shared" si="16"/>
        <v>5244358</v>
      </c>
      <c r="M44" s="90">
        <f t="shared" si="16"/>
        <v>4449720034</v>
      </c>
      <c r="N44" s="90">
        <f t="shared" si="16"/>
        <v>35901801</v>
      </c>
      <c r="O44" s="90">
        <f t="shared" si="16"/>
        <v>1501200</v>
      </c>
      <c r="P44" s="90">
        <f t="shared" si="16"/>
        <v>280224</v>
      </c>
      <c r="Q44" s="90">
        <f t="shared" si="16"/>
        <v>195496766</v>
      </c>
      <c r="R44" s="90">
        <f t="shared" si="16"/>
        <v>0</v>
      </c>
      <c r="S44" s="90">
        <f t="shared" si="16"/>
        <v>780000</v>
      </c>
      <c r="T44" s="90">
        <f t="shared" si="16"/>
        <v>3095648220</v>
      </c>
      <c r="U44" s="90">
        <f t="shared" si="16"/>
        <v>962555990</v>
      </c>
      <c r="V44" s="90">
        <f t="shared" si="16"/>
        <v>5650000</v>
      </c>
      <c r="W44" s="90">
        <f t="shared" si="16"/>
        <v>187807634</v>
      </c>
      <c r="X44" s="90">
        <f t="shared" si="16"/>
        <v>4449720034</v>
      </c>
      <c r="AB44" s="5"/>
      <c r="AC44" s="5"/>
      <c r="AD44" s="5"/>
      <c r="AE44" s="5"/>
      <c r="AF44" s="5"/>
      <c r="AG44" s="5"/>
      <c r="AH44" s="5"/>
    </row>
    <row r="45" spans="1:34" ht="15.75" hidden="1" x14ac:dyDescent="0.25">
      <c r="H45" s="90"/>
      <c r="I45" s="90"/>
      <c r="J45" s="90"/>
      <c r="K45" s="90"/>
      <c r="L45" s="90"/>
      <c r="M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AB45" s="5"/>
      <c r="AC45" s="5"/>
      <c r="AD45" s="5"/>
      <c r="AE45" s="5"/>
      <c r="AF45" s="5"/>
      <c r="AG45" s="5"/>
      <c r="AH45" s="5"/>
    </row>
    <row r="46" spans="1:34" ht="16.5" hidden="1" x14ac:dyDescent="0.25">
      <c r="B46" s="137" t="s">
        <v>67</v>
      </c>
      <c r="I46" s="90"/>
      <c r="J46" s="90"/>
      <c r="K46" s="90"/>
      <c r="L46" s="90">
        <v>1905000</v>
      </c>
      <c r="M46" s="98">
        <f>SUM(H46:L46)</f>
        <v>1905000</v>
      </c>
      <c r="Q46" s="90">
        <v>1905000</v>
      </c>
      <c r="X46" s="79">
        <f t="shared" ref="X46" si="17">SUM(O46:W46)</f>
        <v>1905000</v>
      </c>
      <c r="AB46" s="5"/>
      <c r="AC46" s="5"/>
      <c r="AD46" s="5"/>
      <c r="AE46" s="5"/>
      <c r="AF46" s="5"/>
      <c r="AG46" s="5"/>
      <c r="AH46" s="5"/>
    </row>
    <row r="47" spans="1:34" ht="16.5" hidden="1" x14ac:dyDescent="0.25">
      <c r="B47" s="137"/>
      <c r="I47" s="90"/>
      <c r="J47" s="90"/>
      <c r="K47" s="90"/>
      <c r="L47" s="90"/>
      <c r="M47" s="98"/>
      <c r="Q47" s="90"/>
      <c r="X47" s="79"/>
      <c r="AB47" s="5"/>
      <c r="AC47" s="5"/>
      <c r="AD47" s="5"/>
      <c r="AE47" s="5"/>
      <c r="AF47" s="5"/>
      <c r="AG47" s="5"/>
      <c r="AH47" s="5"/>
    </row>
    <row r="48" spans="1:34" ht="16.5" hidden="1" x14ac:dyDescent="0.25">
      <c r="B48" s="137"/>
      <c r="I48" s="90"/>
      <c r="J48" s="90"/>
      <c r="K48" s="90"/>
      <c r="L48" s="90"/>
      <c r="M48" s="98"/>
      <c r="Q48" s="90"/>
      <c r="X48" s="79"/>
      <c r="AB48" s="5"/>
      <c r="AC48" s="5"/>
      <c r="AD48" s="5"/>
      <c r="AE48" s="5"/>
      <c r="AF48" s="5"/>
      <c r="AG48" s="5"/>
      <c r="AH48" s="5"/>
    </row>
    <row r="49" spans="1:34" ht="15.75" hidden="1" x14ac:dyDescent="0.25">
      <c r="B49" s="138" t="s">
        <v>68</v>
      </c>
      <c r="X49" s="136"/>
    </row>
    <row r="50" spans="1:34" ht="20.100000000000001" hidden="1" customHeight="1" x14ac:dyDescent="0.25">
      <c r="A50" s="139"/>
      <c r="B50" s="140" t="s">
        <v>69</v>
      </c>
      <c r="C50" s="124"/>
      <c r="D50" s="124"/>
      <c r="E50" s="124"/>
      <c r="F50" s="124"/>
      <c r="G50" s="124"/>
      <c r="H50" s="128"/>
      <c r="I50" s="128"/>
      <c r="J50" s="128"/>
      <c r="K50" s="141"/>
      <c r="L50" s="142">
        <v>203200</v>
      </c>
      <c r="M50" s="128">
        <f t="shared" ref="M50:M56" si="18">SUM(H50:L50)</f>
        <v>203200</v>
      </c>
      <c r="N50" s="128"/>
      <c r="O50" s="128"/>
      <c r="P50" s="141"/>
      <c r="Q50" s="128">
        <v>203200</v>
      </c>
      <c r="R50" s="128"/>
      <c r="S50" s="128"/>
      <c r="T50" s="128"/>
      <c r="U50" s="128"/>
      <c r="V50" s="128"/>
      <c r="W50" s="128"/>
      <c r="X50" s="130">
        <f t="shared" ref="X50:X59" si="19">SUM(O50:W50)</f>
        <v>203200</v>
      </c>
      <c r="AB50" s="5"/>
      <c r="AC50" s="5"/>
      <c r="AD50" s="5"/>
      <c r="AE50" s="5"/>
      <c r="AF50" s="5"/>
      <c r="AG50" s="5"/>
      <c r="AH50" s="5"/>
    </row>
    <row r="51" spans="1:34" ht="20.100000000000001" hidden="1" customHeight="1" x14ac:dyDescent="0.25">
      <c r="A51" s="139"/>
      <c r="B51" s="140" t="s">
        <v>70</v>
      </c>
      <c r="C51" s="124"/>
      <c r="D51" s="124"/>
      <c r="E51" s="124"/>
      <c r="F51" s="124"/>
      <c r="G51" s="124"/>
      <c r="H51" s="128"/>
      <c r="I51" s="128"/>
      <c r="J51" s="128"/>
      <c r="K51" s="141"/>
      <c r="L51" s="142">
        <v>500000</v>
      </c>
      <c r="M51" s="128">
        <f t="shared" si="18"/>
        <v>500000</v>
      </c>
      <c r="N51" s="128"/>
      <c r="O51" s="128"/>
      <c r="P51" s="141"/>
      <c r="Q51" s="128">
        <v>500000</v>
      </c>
      <c r="R51" s="128"/>
      <c r="S51" s="128"/>
      <c r="T51" s="128"/>
      <c r="U51" s="128"/>
      <c r="V51" s="128"/>
      <c r="W51" s="128"/>
      <c r="X51" s="130">
        <f t="shared" si="19"/>
        <v>500000</v>
      </c>
      <c r="AB51" s="5"/>
      <c r="AC51" s="5"/>
      <c r="AD51" s="5"/>
      <c r="AE51" s="5"/>
      <c r="AF51" s="5"/>
      <c r="AG51" s="5"/>
      <c r="AH51" s="5"/>
    </row>
    <row r="52" spans="1:34" ht="20.100000000000001" hidden="1" customHeight="1" x14ac:dyDescent="0.25">
      <c r="A52" s="139"/>
      <c r="B52" s="140" t="s">
        <v>71</v>
      </c>
      <c r="C52" s="124"/>
      <c r="D52" s="124"/>
      <c r="E52" s="124"/>
      <c r="F52" s="124"/>
      <c r="G52" s="124"/>
      <c r="H52" s="128"/>
      <c r="I52" s="128"/>
      <c r="J52" s="128"/>
      <c r="K52" s="141"/>
      <c r="L52" s="142">
        <v>1343696</v>
      </c>
      <c r="M52" s="128">
        <f t="shared" si="18"/>
        <v>1343696</v>
      </c>
      <c r="N52" s="128"/>
      <c r="O52" s="128"/>
      <c r="P52" s="141"/>
      <c r="Q52" s="128"/>
      <c r="R52" s="128"/>
      <c r="S52" s="128"/>
      <c r="T52" s="128"/>
      <c r="U52" s="128">
        <v>1343696</v>
      </c>
      <c r="V52" s="128"/>
      <c r="W52" s="128"/>
      <c r="X52" s="130">
        <f t="shared" si="19"/>
        <v>1343696</v>
      </c>
      <c r="AB52" s="5"/>
      <c r="AC52" s="5"/>
      <c r="AD52" s="5"/>
      <c r="AE52" s="5"/>
      <c r="AF52" s="5"/>
      <c r="AG52" s="5"/>
      <c r="AH52" s="5"/>
    </row>
    <row r="53" spans="1:34" ht="20.100000000000001" hidden="1" customHeight="1" x14ac:dyDescent="0.25">
      <c r="A53" s="139"/>
      <c r="B53" s="140" t="s">
        <v>72</v>
      </c>
      <c r="C53" s="124"/>
      <c r="D53" s="124"/>
      <c r="E53" s="124"/>
      <c r="F53" s="124"/>
      <c r="G53" s="124"/>
      <c r="H53" s="128"/>
      <c r="I53" s="128"/>
      <c r="J53" s="128"/>
      <c r="K53" s="141"/>
      <c r="L53" s="142">
        <v>5897961</v>
      </c>
      <c r="M53" s="128">
        <f t="shared" si="18"/>
        <v>5897961</v>
      </c>
      <c r="N53" s="128"/>
      <c r="O53" s="128"/>
      <c r="P53" s="141"/>
      <c r="Q53" s="128"/>
      <c r="R53" s="128"/>
      <c r="S53" s="128"/>
      <c r="T53" s="143">
        <v>5897961</v>
      </c>
      <c r="U53" s="128"/>
      <c r="V53" s="128"/>
      <c r="W53" s="128"/>
      <c r="X53" s="130">
        <f t="shared" si="19"/>
        <v>5897961</v>
      </c>
      <c r="AB53" s="5"/>
      <c r="AC53" s="5"/>
      <c r="AD53" s="5"/>
      <c r="AE53" s="5"/>
      <c r="AF53" s="5"/>
      <c r="AG53" s="5"/>
      <c r="AH53" s="5"/>
    </row>
    <row r="54" spans="1:34" ht="20.100000000000001" hidden="1" customHeight="1" x14ac:dyDescent="0.25">
      <c r="A54" s="139"/>
      <c r="B54" s="147" t="s">
        <v>73</v>
      </c>
      <c r="C54" s="148"/>
      <c r="D54" s="124"/>
      <c r="E54" s="124"/>
      <c r="F54" s="124"/>
      <c r="G54" s="124"/>
      <c r="H54" s="128"/>
      <c r="I54" s="128"/>
      <c r="J54" s="128">
        <v>1780000</v>
      </c>
      <c r="K54" s="128"/>
      <c r="L54" s="142"/>
      <c r="M54" s="128">
        <f t="shared" si="18"/>
        <v>1780000</v>
      </c>
      <c r="N54" s="128"/>
      <c r="O54" s="128"/>
      <c r="P54" s="128"/>
      <c r="Q54" s="128"/>
      <c r="R54" s="128"/>
      <c r="S54" s="128">
        <v>1780000</v>
      </c>
      <c r="T54" s="128"/>
      <c r="U54" s="128"/>
      <c r="V54" s="128"/>
      <c r="W54" s="128"/>
      <c r="X54" s="130">
        <f t="shared" si="19"/>
        <v>1780000</v>
      </c>
      <c r="AB54" s="5"/>
      <c r="AC54" s="5"/>
      <c r="AD54" s="5"/>
      <c r="AE54" s="5"/>
      <c r="AF54" s="5"/>
      <c r="AG54" s="5"/>
      <c r="AH54" s="5"/>
    </row>
    <row r="55" spans="1:34" s="97" customFormat="1" ht="20.100000000000001" hidden="1" customHeight="1" x14ac:dyDescent="0.25">
      <c r="A55" s="139"/>
      <c r="B55" s="140" t="s">
        <v>74</v>
      </c>
      <c r="C55" s="124"/>
      <c r="D55" s="124"/>
      <c r="E55" s="124"/>
      <c r="F55" s="124"/>
      <c r="G55" s="124"/>
      <c r="H55" s="128"/>
      <c r="I55" s="128"/>
      <c r="J55" s="128">
        <v>655500</v>
      </c>
      <c r="K55" s="128"/>
      <c r="L55" s="142"/>
      <c r="M55" s="128">
        <f t="shared" si="18"/>
        <v>655500</v>
      </c>
      <c r="N55" s="128"/>
      <c r="O55" s="128"/>
      <c r="P55" s="128"/>
      <c r="Q55" s="128"/>
      <c r="R55" s="128"/>
      <c r="S55" s="128"/>
      <c r="T55" s="128"/>
      <c r="U55" s="128"/>
      <c r="V55" s="128">
        <v>655500</v>
      </c>
      <c r="W55" s="128"/>
      <c r="X55" s="130">
        <f t="shared" si="19"/>
        <v>655500</v>
      </c>
    </row>
    <row r="56" spans="1:34" s="97" customFormat="1" ht="20.100000000000001" hidden="1" customHeight="1" x14ac:dyDescent="0.25">
      <c r="A56" s="139"/>
      <c r="B56" s="140" t="s">
        <v>75</v>
      </c>
      <c r="C56" s="124"/>
      <c r="D56" s="124"/>
      <c r="E56" s="124"/>
      <c r="F56" s="124"/>
      <c r="G56" s="124"/>
      <c r="H56" s="128"/>
      <c r="I56" s="128"/>
      <c r="J56" s="128">
        <v>15000000</v>
      </c>
      <c r="K56" s="128"/>
      <c r="L56" s="142"/>
      <c r="M56" s="128">
        <f t="shared" si="18"/>
        <v>15000000</v>
      </c>
      <c r="N56" s="128"/>
      <c r="O56" s="128"/>
      <c r="P56" s="128"/>
      <c r="Q56" s="128"/>
      <c r="R56" s="128"/>
      <c r="S56" s="128">
        <v>15000000</v>
      </c>
      <c r="T56" s="128"/>
      <c r="U56" s="128"/>
      <c r="V56" s="128"/>
      <c r="W56" s="128"/>
      <c r="X56" s="130">
        <f t="shared" si="19"/>
        <v>15000000</v>
      </c>
    </row>
    <row r="57" spans="1:34" s="97" customFormat="1" ht="20.100000000000001" hidden="1" customHeight="1" x14ac:dyDescent="0.25">
      <c r="A57" s="139"/>
      <c r="B57" s="140" t="s">
        <v>76</v>
      </c>
      <c r="C57" s="124"/>
      <c r="D57" s="124"/>
      <c r="E57" s="124"/>
      <c r="F57" s="124"/>
      <c r="G57" s="124"/>
      <c r="H57" s="128"/>
      <c r="I57" s="128"/>
      <c r="J57" s="128">
        <f>30000+36000</f>
        <v>66000</v>
      </c>
      <c r="K57" s="128"/>
      <c r="L57" s="142">
        <v>53513</v>
      </c>
      <c r="M57" s="128">
        <f>SUM(H57:L57)</f>
        <v>119513</v>
      </c>
      <c r="N57" s="128"/>
      <c r="O57" s="128"/>
      <c r="P57" s="128"/>
      <c r="Q57" s="128"/>
      <c r="R57" s="128"/>
      <c r="S57" s="128">
        <v>66000</v>
      </c>
      <c r="T57" s="128">
        <v>53513</v>
      </c>
      <c r="U57" s="128"/>
      <c r="V57" s="128"/>
      <c r="W57" s="128"/>
      <c r="X57" s="130">
        <f t="shared" si="19"/>
        <v>119513</v>
      </c>
    </row>
    <row r="58" spans="1:34" s="97" customFormat="1" ht="20.100000000000001" hidden="1" customHeight="1" x14ac:dyDescent="0.25">
      <c r="A58" s="139"/>
      <c r="B58" s="140" t="s">
        <v>77</v>
      </c>
      <c r="C58" s="124"/>
      <c r="D58" s="124"/>
      <c r="E58" s="124"/>
      <c r="F58" s="124"/>
      <c r="G58" s="124"/>
      <c r="H58" s="128"/>
      <c r="I58" s="128"/>
      <c r="J58" s="128">
        <f>40000+80000</f>
        <v>120000</v>
      </c>
      <c r="K58" s="128"/>
      <c r="L58" s="142"/>
      <c r="M58" s="128">
        <f>SUM(H58:L58)</f>
        <v>120000</v>
      </c>
      <c r="N58" s="128"/>
      <c r="O58" s="128"/>
      <c r="P58" s="128"/>
      <c r="Q58" s="128"/>
      <c r="R58" s="128"/>
      <c r="S58" s="128">
        <v>120000</v>
      </c>
      <c r="T58" s="128"/>
      <c r="U58" s="128"/>
      <c r="V58" s="128"/>
      <c r="W58" s="128"/>
      <c r="X58" s="130">
        <f t="shared" si="19"/>
        <v>120000</v>
      </c>
    </row>
    <row r="59" spans="1:34" s="97" customFormat="1" ht="20.100000000000001" hidden="1" customHeight="1" x14ac:dyDescent="0.25">
      <c r="A59" s="139"/>
      <c r="B59" s="140" t="s">
        <v>78</v>
      </c>
      <c r="C59" s="124"/>
      <c r="D59" s="124"/>
      <c r="E59" s="124"/>
      <c r="F59" s="124"/>
      <c r="G59" s="124"/>
      <c r="H59" s="128"/>
      <c r="I59" s="128"/>
      <c r="J59" s="128"/>
      <c r="K59" s="128"/>
      <c r="L59" s="142">
        <f>265938+434854+17290349+80000+759460+914400</f>
        <v>19745001</v>
      </c>
      <c r="M59" s="128">
        <f>SUM(H59:L59)</f>
        <v>19745001</v>
      </c>
      <c r="N59" s="128"/>
      <c r="O59" s="128"/>
      <c r="P59" s="128"/>
      <c r="Q59" s="128">
        <f>265938+914400</f>
        <v>1180338</v>
      </c>
      <c r="R59" s="128"/>
      <c r="S59" s="128"/>
      <c r="T59" s="128">
        <f>434854+17290349</f>
        <v>17725203</v>
      </c>
      <c r="U59" s="128">
        <f>80000+759460</f>
        <v>839460</v>
      </c>
      <c r="V59" s="128"/>
      <c r="W59" s="128"/>
      <c r="X59" s="144">
        <f t="shared" si="19"/>
        <v>19745001</v>
      </c>
    </row>
    <row r="60" spans="1:34" s="97" customFormat="1" ht="20.100000000000001" hidden="1" customHeight="1" x14ac:dyDescent="0.25">
      <c r="A60" s="95"/>
      <c r="B60" s="110"/>
      <c r="H60" s="98"/>
      <c r="I60" s="98"/>
      <c r="J60" s="98"/>
      <c r="K60" s="98"/>
      <c r="L60" s="100"/>
      <c r="M60" s="98"/>
      <c r="N60" s="98"/>
      <c r="O60" s="98"/>
      <c r="P60" s="98"/>
      <c r="Q60" s="103"/>
      <c r="R60" s="103"/>
      <c r="S60" s="103"/>
      <c r="T60" s="98"/>
      <c r="U60" s="98"/>
      <c r="V60" s="98"/>
      <c r="W60" s="98"/>
      <c r="X60" s="79"/>
    </row>
    <row r="61" spans="1:34" hidden="1" x14ac:dyDescent="0.2">
      <c r="X61" s="136"/>
      <c r="AB61" s="5"/>
      <c r="AC61" s="5"/>
      <c r="AD61" s="5"/>
      <c r="AE61" s="5"/>
      <c r="AF61" s="5"/>
      <c r="AG61" s="5"/>
      <c r="AH61" s="5"/>
    </row>
    <row r="62" spans="1:34" ht="15.75" hidden="1" x14ac:dyDescent="0.25">
      <c r="H62" s="90">
        <f t="shared" ref="H62:X62" si="20">SUM(H50:H61)</f>
        <v>0</v>
      </c>
      <c r="I62" s="90">
        <f t="shared" si="20"/>
        <v>0</v>
      </c>
      <c r="J62" s="90">
        <f t="shared" si="20"/>
        <v>17621500</v>
      </c>
      <c r="K62" s="90">
        <f t="shared" si="20"/>
        <v>0</v>
      </c>
      <c r="L62" s="90">
        <f t="shared" si="20"/>
        <v>27743371</v>
      </c>
      <c r="M62" s="90">
        <f t="shared" si="20"/>
        <v>45364871</v>
      </c>
      <c r="N62" s="90">
        <f t="shared" si="20"/>
        <v>0</v>
      </c>
      <c r="O62" s="90">
        <f t="shared" si="20"/>
        <v>0</v>
      </c>
      <c r="P62" s="90">
        <f t="shared" si="20"/>
        <v>0</v>
      </c>
      <c r="Q62" s="90">
        <f t="shared" si="20"/>
        <v>1883538</v>
      </c>
      <c r="R62" s="90">
        <f t="shared" si="20"/>
        <v>0</v>
      </c>
      <c r="S62" s="90">
        <f t="shared" si="20"/>
        <v>16966000</v>
      </c>
      <c r="T62" s="90">
        <f t="shared" si="20"/>
        <v>23676677</v>
      </c>
      <c r="U62" s="90">
        <f t="shared" si="20"/>
        <v>2183156</v>
      </c>
      <c r="V62" s="90">
        <f t="shared" si="20"/>
        <v>655500</v>
      </c>
      <c r="W62" s="90">
        <f t="shared" si="20"/>
        <v>0</v>
      </c>
      <c r="X62" s="90">
        <f t="shared" si="20"/>
        <v>45364871</v>
      </c>
      <c r="AB62" s="5"/>
      <c r="AC62" s="5"/>
      <c r="AD62" s="5"/>
      <c r="AE62" s="5"/>
      <c r="AF62" s="5"/>
      <c r="AG62" s="5"/>
      <c r="AH62" s="5"/>
    </row>
    <row r="63" spans="1:34" x14ac:dyDescent="0.2">
      <c r="X63" s="136"/>
    </row>
    <row r="64" spans="1:34" x14ac:dyDescent="0.2">
      <c r="X64" s="136"/>
    </row>
    <row r="65" spans="24:24" x14ac:dyDescent="0.2">
      <c r="X65" s="136"/>
    </row>
    <row r="66" spans="24:24" x14ac:dyDescent="0.2">
      <c r="X66" s="136"/>
    </row>
    <row r="67" spans="24:24" x14ac:dyDescent="0.2">
      <c r="X67" s="136"/>
    </row>
    <row r="68" spans="24:24" x14ac:dyDescent="0.2">
      <c r="X68" s="136"/>
    </row>
    <row r="69" spans="24:24" x14ac:dyDescent="0.2">
      <c r="X69" s="136"/>
    </row>
    <row r="70" spans="24:24" x14ac:dyDescent="0.2">
      <c r="X70" s="136"/>
    </row>
    <row r="71" spans="24:24" x14ac:dyDescent="0.2">
      <c r="X71" s="136"/>
    </row>
    <row r="72" spans="24:24" x14ac:dyDescent="0.2">
      <c r="X72" s="136"/>
    </row>
    <row r="73" spans="24:24" x14ac:dyDescent="0.2">
      <c r="X73" s="136"/>
    </row>
    <row r="74" spans="24:24" x14ac:dyDescent="0.2">
      <c r="X74" s="136"/>
    </row>
    <row r="75" spans="24:24" x14ac:dyDescent="0.2">
      <c r="X75" s="136"/>
    </row>
    <row r="76" spans="24:24" x14ac:dyDescent="0.2">
      <c r="X76" s="136"/>
    </row>
    <row r="77" spans="24:24" x14ac:dyDescent="0.2">
      <c r="X77" s="136"/>
    </row>
    <row r="78" spans="24:24" x14ac:dyDescent="0.2">
      <c r="X78" s="136"/>
    </row>
    <row r="79" spans="24:24" x14ac:dyDescent="0.2">
      <c r="X79" s="136"/>
    </row>
    <row r="80" spans="24:24" x14ac:dyDescent="0.2">
      <c r="X80" s="136"/>
    </row>
    <row r="81" spans="24:24" x14ac:dyDescent="0.2">
      <c r="X81" s="136"/>
    </row>
    <row r="82" spans="24:24" x14ac:dyDescent="0.2">
      <c r="X82" s="136"/>
    </row>
    <row r="83" spans="24:24" x14ac:dyDescent="0.2">
      <c r="X83" s="136"/>
    </row>
    <row r="84" spans="24:24" x14ac:dyDescent="0.2">
      <c r="X84" s="136"/>
    </row>
    <row r="85" spans="24:24" x14ac:dyDescent="0.2">
      <c r="X85" s="136"/>
    </row>
    <row r="86" spans="24:24" x14ac:dyDescent="0.2">
      <c r="X86" s="136"/>
    </row>
    <row r="87" spans="24:24" x14ac:dyDescent="0.2">
      <c r="X87" s="136"/>
    </row>
    <row r="88" spans="24:24" x14ac:dyDescent="0.2">
      <c r="X88" s="136"/>
    </row>
    <row r="89" spans="24:24" x14ac:dyDescent="0.2">
      <c r="X89" s="136"/>
    </row>
    <row r="90" spans="24:24" x14ac:dyDescent="0.2">
      <c r="X90" s="136"/>
    </row>
    <row r="91" spans="24:24" x14ac:dyDescent="0.2">
      <c r="X91" s="136"/>
    </row>
    <row r="92" spans="24:24" x14ac:dyDescent="0.2">
      <c r="X92" s="136"/>
    </row>
    <row r="93" spans="24:24" x14ac:dyDescent="0.2">
      <c r="X93" s="136"/>
    </row>
    <row r="94" spans="24:24" x14ac:dyDescent="0.2">
      <c r="X94" s="136"/>
    </row>
    <row r="95" spans="24:24" x14ac:dyDescent="0.2">
      <c r="X95" s="136"/>
    </row>
    <row r="96" spans="24:24" x14ac:dyDescent="0.2">
      <c r="X96" s="136"/>
    </row>
    <row r="97" spans="24:24" x14ac:dyDescent="0.2">
      <c r="X97" s="136"/>
    </row>
    <row r="98" spans="24:24" x14ac:dyDescent="0.2">
      <c r="X98" s="136"/>
    </row>
    <row r="99" spans="24:24" x14ac:dyDescent="0.2">
      <c r="X99" s="136"/>
    </row>
    <row r="100" spans="24:24" x14ac:dyDescent="0.2">
      <c r="X100" s="136"/>
    </row>
    <row r="101" spans="24:24" x14ac:dyDescent="0.2">
      <c r="X101" s="136"/>
    </row>
    <row r="102" spans="24:24" x14ac:dyDescent="0.2">
      <c r="X102" s="136"/>
    </row>
    <row r="103" spans="24:24" x14ac:dyDescent="0.2">
      <c r="X103" s="136"/>
    </row>
    <row r="104" spans="24:24" x14ac:dyDescent="0.2">
      <c r="X104" s="136"/>
    </row>
    <row r="105" spans="24:24" x14ac:dyDescent="0.2">
      <c r="X105" s="136"/>
    </row>
    <row r="106" spans="24:24" x14ac:dyDescent="0.2">
      <c r="X106" s="136"/>
    </row>
    <row r="107" spans="24:24" x14ac:dyDescent="0.2">
      <c r="X107" s="136"/>
    </row>
    <row r="108" spans="24:24" x14ac:dyDescent="0.2">
      <c r="X108" s="136"/>
    </row>
    <row r="109" spans="24:24" x14ac:dyDescent="0.2">
      <c r="X109" s="136"/>
    </row>
    <row r="110" spans="24:24" x14ac:dyDescent="0.2">
      <c r="X110" s="136"/>
    </row>
    <row r="111" spans="24:24" x14ac:dyDescent="0.2">
      <c r="X111" s="136"/>
    </row>
  </sheetData>
  <mergeCells count="36">
    <mergeCell ref="A2:A5"/>
    <mergeCell ref="B2:B5"/>
    <mergeCell ref="C2:G2"/>
    <mergeCell ref="H2:M2"/>
    <mergeCell ref="N2:N4"/>
    <mergeCell ref="L3:L4"/>
    <mergeCell ref="M3:M4"/>
    <mergeCell ref="AB2:AH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2:X2"/>
    <mergeCell ref="O3:O4"/>
    <mergeCell ref="P3:P4"/>
    <mergeCell ref="AF3:AF4"/>
    <mergeCell ref="AG3:AG4"/>
    <mergeCell ref="AH3:AH4"/>
    <mergeCell ref="B54:C54"/>
    <mergeCell ref="W3:W4"/>
    <mergeCell ref="X3:X4"/>
    <mergeCell ref="AB3:AB4"/>
    <mergeCell ref="AC3:AC4"/>
    <mergeCell ref="AD3:AD4"/>
    <mergeCell ref="AE3:AE4"/>
    <mergeCell ref="Q3:Q4"/>
    <mergeCell ref="R3:R4"/>
    <mergeCell ref="S3:S4"/>
    <mergeCell ref="T3:T4"/>
    <mergeCell ref="U3:U4"/>
    <mergeCell ref="V3:V4"/>
  </mergeCells>
  <printOptions horizontalCentered="1"/>
  <pageMargins left="0.23622047244094491" right="0.27559055118110237" top="0.6692913385826772" bottom="0.15748031496062992" header="0.27559055118110237" footer="0.11811023622047245"/>
  <pageSetup paperSize="8" scale="47" orientation="landscape" r:id="rId1"/>
  <headerFooter alignWithMargins="0">
    <oddHeader>&amp;C&amp;"Times New Roman CE,Félkövér"&amp;18
 2018. ÉVI MARADVÁNY LEVEZETÉSE ÉS FELOSZTÁSA&amp;R&amp;"Times New Roman CE,Félkövér"&amp;16 1. melléklet a ........ önkormányzati rendelethez</oddHeader>
    <oddFooter>&amp;L&amp;10&amp;F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 ÖNK 2018 </vt:lpstr>
      <vt:lpstr>' ÖNK 2018 '!Nyomtatási_cím</vt:lpstr>
      <vt:lpstr>' ÖNK 2018 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 Róbert</dc:creator>
  <cp:lastModifiedBy>Jávorszkiné Gubancsik Gréta</cp:lastModifiedBy>
  <cp:lastPrinted>2019-05-13T10:08:47Z</cp:lastPrinted>
  <dcterms:created xsi:type="dcterms:W3CDTF">2019-05-13T10:01:28Z</dcterms:created>
  <dcterms:modified xsi:type="dcterms:W3CDTF">2019-06-04T13:15:33Z</dcterms:modified>
</cp:coreProperties>
</file>