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20" windowWidth="17955" windowHeight="11895" activeTab="0"/>
  </bookViews>
  <sheets>
    <sheet name="Záradék" sheetId="1" r:id="rId1"/>
    <sheet name="Tételes kvt." sheetId="2" r:id="rId2"/>
  </sheets>
  <definedNames/>
  <calcPr fullCalcOnLoad="1"/>
</workbook>
</file>

<file path=xl/sharedStrings.xml><?xml version="1.0" encoding="utf-8"?>
<sst xmlns="http://schemas.openxmlformats.org/spreadsheetml/2006/main" count="75" uniqueCount="64">
  <si>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</si>
  <si>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</si>
  <si>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</si>
  <si>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</si>
  <si>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</si>
  <si>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</si>
  <si>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</si>
  <si>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</si>
  <si>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</si>
  <si>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21-011-11.2</t>
  </si>
  <si>
    <t>db</t>
  </si>
  <si>
    <t>21-011-11.3</t>
  </si>
  <si>
    <t>21-011-12</t>
  </si>
  <si>
    <t>m3</t>
  </si>
  <si>
    <t>21-011-12-0000002</t>
  </si>
  <si>
    <t>laza m3</t>
  </si>
  <si>
    <t>Munkanem összesen:</t>
  </si>
  <si>
    <t>31-000-13.2</t>
  </si>
  <si>
    <t>m2</t>
  </si>
  <si>
    <t>33-000-1.1.1.1.1</t>
  </si>
  <si>
    <t>35-000-1.1</t>
  </si>
  <si>
    <t>35-000-2.1</t>
  </si>
  <si>
    <t>Tetőlécezés bontása bármely egyszeres hornyolt cserépfedés alatt</t>
  </si>
  <si>
    <t>35-000-5.2</t>
  </si>
  <si>
    <t>Födémszerkezet borított gerendafödém szerkezet bontása alsó-felső deszkázattal</t>
  </si>
  <si>
    <t>35-000-5.4</t>
  </si>
  <si>
    <t>m</t>
  </si>
  <si>
    <t>Födémszerkezet homlokdeszka bontása</t>
  </si>
  <si>
    <t>35-000-5.5</t>
  </si>
  <si>
    <t>Födémszerkezet oromdeszka bontása</t>
  </si>
  <si>
    <t>37-000-1.1</t>
  </si>
  <si>
    <t>Kémények bontása, épületen belül</t>
  </si>
  <si>
    <t>37-000-1.2</t>
  </si>
  <si>
    <t>Kémények bontása, tetőn kívül</t>
  </si>
  <si>
    <t>41-000-2</t>
  </si>
  <si>
    <t>Hullámlemez fedés bontása (pala, fém, műanyag)</t>
  </si>
  <si>
    <t>44-000-1.1</t>
  </si>
  <si>
    <t xml:space="preserve">                                       </t>
  </si>
  <si>
    <t xml:space="preserve">A munka leírása: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</si>
  <si>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</si>
  <si>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</si>
  <si>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</si>
  <si>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</si>
  <si>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</si>
  <si>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</si>
  <si>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</si>
  <si>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</si>
  <si>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</si>
  <si>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</si>
  <si>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Gyöngyös Város Önkormányzata  </t>
  </si>
  <si>
    <t xml:space="preserve">3200 Gyöngyös, Fő tér 13.  </t>
  </si>
  <si>
    <t xml:space="preserve">Készült: TERC VIP programrendszerrel  </t>
  </si>
  <si>
    <t xml:space="preserve">Bontási munkái         </t>
  </si>
  <si>
    <t xml:space="preserve">Gyöngyös, Víg utca 12/4; 5928 Hrsz-ú telken lévő épület </t>
  </si>
  <si>
    <r>
      <t>Építési törmelék konténeres elszállítása, lerakása, lerakóhelyi díjjal, 5,0 m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-es konténerbe</t>
    </r>
  </si>
  <si>
    <r>
      <t>Fa tetőszerkezet bontása 0,036 m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 xml:space="preserve"> famennyiségig</t>
    </r>
  </si>
  <si>
    <r>
      <t>m</t>
    </r>
    <r>
      <rPr>
        <vertAlign val="superscript"/>
        <sz val="10"/>
        <color indexed="8"/>
        <rFont val="Arial Narrow"/>
        <family val="2"/>
      </rPr>
      <t>3</t>
    </r>
  </si>
  <si>
    <r>
      <t>Fa nyílászáró szerkezetek bontása,  ajtó, ablak vagy kapu, 2,00 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-ig</t>
    </r>
  </si>
  <si>
    <r>
      <t>m</t>
    </r>
    <r>
      <rPr>
        <vertAlign val="superscript"/>
        <sz val="10"/>
        <color indexed="8"/>
        <rFont val="Arial Narrow"/>
        <family val="2"/>
      </rPr>
      <t>2</t>
    </r>
  </si>
  <si>
    <r>
      <t>Lom és hulladék, valamint szemét konténeres elszállítása, lerakása, lerakóhelyi díjjal, 4,0 m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-es konténerbe 10 km távolságig.   
Előirányzat!</t>
    </r>
  </si>
  <si>
    <t>Területről lom, hulladék és szemét konténerbe rakása,  kézi erővel, önálló munka esetén elszámolva, konténer szállítás nélkül   
Előirányzat!</t>
  </si>
  <si>
    <t>Teherhordó és kitöltő falazat bontása, égetett agyag-kerámia termékekből, kisméretű, mészhomok, magasított vagy nagyméretű téglából, bármilyen falvastagsággal, falazó, cementes mészhabarcsból, gépi erővel</t>
  </si>
  <si>
    <t>Munkahelyi depóniából építési törmelék konténerbe rakása,  gépi erővel, önálló munka esetén elszámolva, konténer szállítás nélkül</t>
  </si>
  <si>
    <t>Beton aljzatok, járdák bontása 10 cm vastagságig, kavicsbetonból, salakbetonból, gépi erővel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</si>
</sst>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10" fontId="41" fillId="0" borderId="10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0" xfId="0" applyFont="1" applyBorder="1" applyAlignment="1">
      <alignment horizontal="right" vertical="top"/>
    </xf>
    <xf numFmtId="3" fontId="41" fillId="0" borderId="10" xfId="0" applyNumberFormat="1" applyFont="1" applyBorder="1" applyAlignment="1">
      <alignment vertical="top"/>
    </xf>
    <xf numFmtId="0" fontId="44" fillId="0" borderId="0" xfId="0" applyFont="1" applyAlignment="1">
      <alignment vertical="top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right" vertical="top" wrapText="1"/>
    </xf>
    <xf numFmtId="3" fontId="45" fillId="0" borderId="11" xfId="0" applyNumberFormat="1" applyFont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49" fontId="46" fillId="0" borderId="0" xfId="0" applyNumberFormat="1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3" fontId="46" fillId="0" borderId="0" xfId="0" applyNumberFormat="1" applyFont="1" applyAlignment="1">
      <alignment horizontal="right" vertical="top" wrapText="1"/>
    </xf>
    <xf numFmtId="3" fontId="45" fillId="0" borderId="11" xfId="0" applyNumberFormat="1" applyFont="1" applyBorder="1" applyAlignment="1">
      <alignment horizontal="right" vertical="top" wrapText="1"/>
    </xf>
    <xf numFmtId="0" fontId="45" fillId="0" borderId="0" xfId="0" applyFont="1" applyBorder="1" applyAlignment="1">
      <alignment vertical="top" wrapText="1"/>
    </xf>
    <xf numFmtId="0" fontId="44" fillId="0" borderId="0" xfId="0" applyFont="1" applyAlignment="1">
      <alignment horizontal="center" vertical="top"/>
    </xf>
    <xf numFmtId="3" fontId="44" fillId="0" borderId="12" xfId="0" applyNumberFormat="1" applyFont="1" applyBorder="1" applyAlignment="1">
      <alignment horizontal="center" vertical="top"/>
    </xf>
    <xf numFmtId="3" fontId="41" fillId="0" borderId="10" xfId="0" applyNumberFormat="1" applyFont="1" applyBorder="1" applyAlignment="1">
      <alignment horizontal="center" vertical="top"/>
    </xf>
    <xf numFmtId="3" fontId="41" fillId="0" borderId="11" xfId="0" applyNumberFormat="1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37"/>
  <sheetViews>
    <sheetView tabSelected="1" view="pageLayout" workbookViewId="0" topLeftCell="A1">
      <selection activeCell="A6" sqref="A6"/>
    </sheetView>
  </sheetViews>
  <sheetFormatPr defaultColWidth="9.140625" defaultRowHeight="15"/>
  <cols>
    <col min="1" max="1" width="39.57421875" style="1" customWidth="1"/>
    <col min="2" max="2" width="11.57421875" style="1" customWidth="1"/>
    <col min="3" max="4" width="15.7109375" style="1" customWidth="1"/>
    <col min="5" max="16384" width="9.140625" style="1" customWidth="1"/>
  </cols>
  <sheetData>
    <row r="1" s="2" customFormat="1" ht="15.75"/>
    <row r="2" s="2" customFormat="1" ht="15.75"/>
    <row r="3" s="3" customFormat="1" ht="15.75"/>
    <row r="4" s="3" customFormat="1" ht="15.75"/>
    <row r="5" s="3" customFormat="1" ht="15.75"/>
    <row r="6" s="3" customFormat="1" ht="15.75"/>
    <row r="8" ht="16.5">
      <c r="A8" s="9" t="s">
        <v>49</v>
      </c>
    </row>
    <row r="9" ht="16.5">
      <c r="A9" s="1" t="s">
        <v>50</v>
      </c>
    </row>
    <row r="10" ht="16.5">
      <c r="A10" s="1" t="s">
        <v>37</v>
      </c>
    </row>
    <row r="11" ht="16.5">
      <c r="A11" s="1" t="s">
        <v>37</v>
      </c>
    </row>
    <row r="12" ht="16.5">
      <c r="A12" s="1" t="s">
        <v>37</v>
      </c>
    </row>
    <row r="13" ht="16.5">
      <c r="A13" s="1" t="s">
        <v>37</v>
      </c>
    </row>
    <row r="14" ht="16.5">
      <c r="A14" s="9" t="s">
        <v>38</v>
      </c>
    </row>
    <row r="15" ht="16.5">
      <c r="A15" s="1" t="s">
        <v>53</v>
      </c>
    </row>
    <row r="16" ht="16.5">
      <c r="A16" s="1" t="s">
        <v>52</v>
      </c>
    </row>
    <row r="18" ht="16.5">
      <c r="A18" s="1" t="s">
        <v>51</v>
      </c>
    </row>
    <row r="21" spans="1:4" ht="16.5">
      <c r="A21" s="22" t="s">
        <v>39</v>
      </c>
      <c r="B21" s="22"/>
      <c r="C21" s="22"/>
      <c r="D21" s="22"/>
    </row>
    <row r="22" spans="1:4" ht="16.5">
      <c r="A22" s="4" t="s">
        <v>40</v>
      </c>
      <c r="B22" s="4"/>
      <c r="C22" s="7" t="s">
        <v>41</v>
      </c>
      <c r="D22" s="7" t="s">
        <v>42</v>
      </c>
    </row>
    <row r="23" spans="1:4" ht="16.5">
      <c r="A23" s="4" t="s">
        <v>43</v>
      </c>
      <c r="B23" s="4"/>
      <c r="C23" s="8">
        <f>'Tételes kvt.'!H32</f>
        <v>0</v>
      </c>
      <c r="D23" s="8">
        <f>'Tételes kvt.'!I32</f>
        <v>0</v>
      </c>
    </row>
    <row r="24" spans="1:4" ht="16.5">
      <c r="A24" s="4" t="s">
        <v>44</v>
      </c>
      <c r="B24" s="4"/>
      <c r="C24" s="8">
        <f>ROUND(C23,0)</f>
        <v>0</v>
      </c>
      <c r="D24" s="8">
        <f>ROUND(D23,0)</f>
        <v>0</v>
      </c>
    </row>
    <row r="25" spans="1:4" s="9" customFormat="1" ht="16.5">
      <c r="A25" s="9" t="s">
        <v>45</v>
      </c>
      <c r="C25" s="23">
        <f>ROUND(C24+D24,0)</f>
        <v>0</v>
      </c>
      <c r="D25" s="23"/>
    </row>
    <row r="26" spans="1:4" ht="16.5">
      <c r="A26" s="4" t="s">
        <v>46</v>
      </c>
      <c r="B26" s="5">
        <v>0.27</v>
      </c>
      <c r="C26" s="24">
        <f>ROUND(C25*B26,0)</f>
        <v>0</v>
      </c>
      <c r="D26" s="24"/>
    </row>
    <row r="27" spans="1:4" ht="16.5">
      <c r="A27" s="4" t="s">
        <v>47</v>
      </c>
      <c r="B27" s="4"/>
      <c r="C27" s="25">
        <f>ROUND(C25+C26,0)</f>
        <v>0</v>
      </c>
      <c r="D27" s="25"/>
    </row>
    <row r="33" spans="2:3" ht="16.5">
      <c r="B33" s="26" t="s">
        <v>48</v>
      </c>
      <c r="C33" s="26"/>
    </row>
    <row r="35" ht="16.5">
      <c r="A35" s="6"/>
    </row>
    <row r="36" ht="16.5">
      <c r="A36" s="6"/>
    </row>
    <row r="37" ht="16.5">
      <c r="A37" s="6"/>
    </row>
  </sheetData>
  <sheetProtection/>
  <mergeCells count="5">
    <mergeCell ref="A21:D21"/>
    <mergeCell ref="C25:D25"/>
    <mergeCell ref="C26:D26"/>
    <mergeCell ref="C27:D27"/>
    <mergeCell ref="B33:C33"/>
  </mergeCells>
  <printOptions/>
  <pageMargins left="0.78125" right="0.7916666666666666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Layout" zoomScale="120" zoomScalePageLayoutView="120" workbookViewId="0" topLeftCell="A10">
      <selection activeCell="G23" sqref="G23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57421875" style="16" customWidth="1"/>
    <col min="4" max="4" width="6.7109375" style="18" customWidth="1"/>
    <col min="5" max="5" width="6.7109375" style="16" customWidth="1"/>
    <col min="6" max="7" width="8.57421875" style="19" customWidth="1"/>
    <col min="8" max="9" width="9.28125" style="19" customWidth="1"/>
    <col min="10" max="10" width="15.7109375" style="16" customWidth="1"/>
    <col min="11" max="16384" width="9.140625" style="16" customWidth="1"/>
  </cols>
  <sheetData>
    <row r="1" spans="1:9" s="14" customFormat="1" ht="25.5">
      <c r="A1" s="10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3" t="s">
        <v>5</v>
      </c>
      <c r="G1" s="13" t="s">
        <v>6</v>
      </c>
      <c r="H1" s="13" t="s">
        <v>7</v>
      </c>
      <c r="I1" s="13" t="s">
        <v>8</v>
      </c>
    </row>
    <row r="2" spans="1:9" ht="53.25">
      <c r="A2" s="15">
        <v>1</v>
      </c>
      <c r="B2" s="16" t="s">
        <v>9</v>
      </c>
      <c r="C2" s="17" t="s">
        <v>59</v>
      </c>
      <c r="D2" s="18">
        <v>2</v>
      </c>
      <c r="E2" s="16" t="s">
        <v>10</v>
      </c>
      <c r="F2" s="19">
        <v>0</v>
      </c>
      <c r="G2" s="19">
        <v>0</v>
      </c>
      <c r="H2" s="19">
        <f>ROUND(D2*F2,0)</f>
        <v>0</v>
      </c>
      <c r="I2" s="19">
        <f>ROUND(D2*G2,0)</f>
        <v>0</v>
      </c>
    </row>
    <row r="4" spans="1:9" ht="27.75">
      <c r="A4" s="15">
        <v>2</v>
      </c>
      <c r="B4" s="16" t="s">
        <v>11</v>
      </c>
      <c r="C4" s="17" t="s">
        <v>54</v>
      </c>
      <c r="D4" s="18">
        <v>20</v>
      </c>
      <c r="E4" s="16" t="s">
        <v>10</v>
      </c>
      <c r="F4" s="19">
        <v>0</v>
      </c>
      <c r="G4" s="19">
        <v>0</v>
      </c>
      <c r="H4" s="19">
        <f>ROUND(D4*F4,0)</f>
        <v>0</v>
      </c>
      <c r="I4" s="19">
        <f>ROUND(D4*G4,0)</f>
        <v>0</v>
      </c>
    </row>
    <row r="6" spans="1:9" ht="51">
      <c r="A6" s="15">
        <v>3</v>
      </c>
      <c r="B6" s="16" t="s">
        <v>12</v>
      </c>
      <c r="C6" s="17" t="s">
        <v>60</v>
      </c>
      <c r="D6" s="18">
        <v>9.75</v>
      </c>
      <c r="E6" s="16" t="s">
        <v>13</v>
      </c>
      <c r="F6" s="19">
        <v>0</v>
      </c>
      <c r="G6" s="19">
        <v>0</v>
      </c>
      <c r="H6" s="19">
        <f>ROUND(D6*F6,0)</f>
        <v>0</v>
      </c>
      <c r="I6" s="19">
        <f>ROUND(D6*G6,0)</f>
        <v>0</v>
      </c>
    </row>
    <row r="8" spans="1:9" ht="38.25">
      <c r="A8" s="15">
        <v>4</v>
      </c>
      <c r="B8" s="16" t="s">
        <v>14</v>
      </c>
      <c r="C8" s="17" t="s">
        <v>62</v>
      </c>
      <c r="D8" s="18">
        <v>96.9</v>
      </c>
      <c r="E8" s="16" t="s">
        <v>15</v>
      </c>
      <c r="F8" s="19">
        <v>0</v>
      </c>
      <c r="G8" s="19">
        <v>0</v>
      </c>
      <c r="H8" s="19">
        <f>ROUND(D8*F8,0)</f>
        <v>0</v>
      </c>
      <c r="I8" s="19">
        <f>ROUND(D8*G8,0)</f>
        <v>0</v>
      </c>
    </row>
    <row r="9" ht="12.75">
      <c r="C9" s="17"/>
    </row>
    <row r="10" spans="1:9" ht="25.5">
      <c r="A10" s="15">
        <v>5</v>
      </c>
      <c r="B10" s="16" t="s">
        <v>17</v>
      </c>
      <c r="C10" s="17" t="s">
        <v>63</v>
      </c>
      <c r="D10" s="18">
        <v>84.8</v>
      </c>
      <c r="E10" s="16" t="s">
        <v>18</v>
      </c>
      <c r="F10" s="19">
        <v>0</v>
      </c>
      <c r="G10" s="19">
        <v>0</v>
      </c>
      <c r="H10" s="19">
        <f>ROUND(D10*F10,0)</f>
        <v>0</v>
      </c>
      <c r="I10" s="19">
        <f>ROUND(D10*G10,0)</f>
        <v>0</v>
      </c>
    </row>
    <row r="11" ht="12.75">
      <c r="C11" s="17"/>
    </row>
    <row r="12" spans="1:9" ht="62.25" customHeight="1">
      <c r="A12" s="15">
        <v>6</v>
      </c>
      <c r="B12" s="16" t="s">
        <v>19</v>
      </c>
      <c r="C12" s="17" t="s">
        <v>61</v>
      </c>
      <c r="D12" s="18">
        <v>57.63</v>
      </c>
      <c r="E12" s="16" t="s">
        <v>13</v>
      </c>
      <c r="F12" s="19">
        <v>0</v>
      </c>
      <c r="G12" s="19">
        <v>0</v>
      </c>
      <c r="H12" s="19">
        <f>ROUND(D12*F12,0)</f>
        <v>0</v>
      </c>
      <c r="I12" s="19">
        <f>ROUND(D12*G12,0)</f>
        <v>0</v>
      </c>
    </row>
    <row r="13" ht="12.75">
      <c r="C13" s="17"/>
    </row>
    <row r="14" spans="1:9" ht="27.75">
      <c r="A14" s="15">
        <v>7</v>
      </c>
      <c r="B14" s="16" t="s">
        <v>20</v>
      </c>
      <c r="C14" s="17" t="s">
        <v>55</v>
      </c>
      <c r="D14" s="18">
        <v>58</v>
      </c>
      <c r="E14" s="16" t="s">
        <v>18</v>
      </c>
      <c r="F14" s="19">
        <v>0</v>
      </c>
      <c r="G14" s="19">
        <v>0</v>
      </c>
      <c r="H14" s="19">
        <f>ROUND(D14*F14,0)</f>
        <v>0</v>
      </c>
      <c r="I14" s="19">
        <f>ROUND(D14*G14,0)</f>
        <v>0</v>
      </c>
    </row>
    <row r="16" spans="1:9" ht="25.5">
      <c r="A16" s="15">
        <v>8</v>
      </c>
      <c r="B16" s="16" t="s">
        <v>21</v>
      </c>
      <c r="C16" s="17" t="s">
        <v>22</v>
      </c>
      <c r="D16" s="18">
        <v>74.25</v>
      </c>
      <c r="E16" s="16" t="s">
        <v>18</v>
      </c>
      <c r="F16" s="19">
        <v>0</v>
      </c>
      <c r="G16" s="19">
        <v>0</v>
      </c>
      <c r="H16" s="19">
        <f>ROUND(D16*F16,0)</f>
        <v>0</v>
      </c>
      <c r="I16" s="19">
        <f>ROUND(D16*G16,0)</f>
        <v>0</v>
      </c>
    </row>
    <row r="18" spans="1:9" ht="25.5">
      <c r="A18" s="15">
        <v>9</v>
      </c>
      <c r="B18" s="16" t="s">
        <v>23</v>
      </c>
      <c r="C18" s="17" t="s">
        <v>24</v>
      </c>
      <c r="D18" s="18">
        <v>56</v>
      </c>
      <c r="E18" s="16" t="s">
        <v>18</v>
      </c>
      <c r="F18" s="19">
        <v>0</v>
      </c>
      <c r="G18" s="19">
        <v>0</v>
      </c>
      <c r="H18" s="19">
        <f>ROUND(D18*F18,0)</f>
        <v>0</v>
      </c>
      <c r="I18" s="19">
        <f>ROUND(D18*G18,0)</f>
        <v>0</v>
      </c>
    </row>
    <row r="20" spans="1:9" ht="12.75">
      <c r="A20" s="15">
        <v>10</v>
      </c>
      <c r="B20" s="16" t="s">
        <v>25</v>
      </c>
      <c r="C20" s="17" t="s">
        <v>27</v>
      </c>
      <c r="D20" s="18">
        <v>13.5</v>
      </c>
      <c r="E20" s="16" t="s">
        <v>26</v>
      </c>
      <c r="F20" s="19">
        <v>0</v>
      </c>
      <c r="G20" s="19">
        <v>0</v>
      </c>
      <c r="H20" s="19">
        <f>ROUND(D20*F20,0)</f>
        <v>0</v>
      </c>
      <c r="I20" s="19">
        <f>ROUND(D20*G20,0)</f>
        <v>0</v>
      </c>
    </row>
    <row r="22" spans="1:9" ht="12.75">
      <c r="A22" s="15">
        <v>11</v>
      </c>
      <c r="B22" s="16" t="s">
        <v>28</v>
      </c>
      <c r="C22" s="17" t="s">
        <v>29</v>
      </c>
      <c r="D22" s="18">
        <v>11</v>
      </c>
      <c r="E22" s="16" t="s">
        <v>26</v>
      </c>
      <c r="F22" s="19">
        <v>0</v>
      </c>
      <c r="G22" s="19">
        <v>0</v>
      </c>
      <c r="H22" s="19">
        <f>ROUND(D22*F22,0)</f>
        <v>0</v>
      </c>
      <c r="I22" s="19">
        <f>ROUND(D22*G22,0)</f>
        <v>0</v>
      </c>
    </row>
    <row r="23" ht="12.75">
      <c r="C23" s="17"/>
    </row>
    <row r="24" spans="1:9" ht="15">
      <c r="A24" s="15">
        <v>12</v>
      </c>
      <c r="B24" s="16" t="s">
        <v>30</v>
      </c>
      <c r="C24" s="17" t="s">
        <v>31</v>
      </c>
      <c r="D24" s="18">
        <v>1.444</v>
      </c>
      <c r="E24" s="16" t="s">
        <v>56</v>
      </c>
      <c r="F24" s="19">
        <v>0</v>
      </c>
      <c r="G24" s="19">
        <v>0</v>
      </c>
      <c r="H24" s="19">
        <f>ROUND(D24*F24,0)</f>
        <v>0</v>
      </c>
      <c r="I24" s="19">
        <f>ROUND(D24*G24,0)</f>
        <v>0</v>
      </c>
    </row>
    <row r="26" spans="1:9" ht="15">
      <c r="A26" s="15">
        <v>13</v>
      </c>
      <c r="B26" s="16" t="s">
        <v>32</v>
      </c>
      <c r="C26" s="17" t="s">
        <v>33</v>
      </c>
      <c r="D26" s="18">
        <v>0.5054</v>
      </c>
      <c r="E26" s="16" t="s">
        <v>56</v>
      </c>
      <c r="F26" s="19">
        <v>0</v>
      </c>
      <c r="G26" s="19">
        <v>0</v>
      </c>
      <c r="H26" s="19">
        <f>ROUND(D26*F26,0)</f>
        <v>0</v>
      </c>
      <c r="I26" s="19">
        <f>ROUND(D26*G26,0)</f>
        <v>0</v>
      </c>
    </row>
    <row r="27" ht="12.75">
      <c r="C27" s="17"/>
    </row>
    <row r="28" spans="1:9" ht="12.75">
      <c r="A28" s="15">
        <v>14</v>
      </c>
      <c r="B28" s="16" t="s">
        <v>34</v>
      </c>
      <c r="C28" s="17" t="s">
        <v>35</v>
      </c>
      <c r="D28" s="18">
        <v>74</v>
      </c>
      <c r="E28" s="16" t="s">
        <v>18</v>
      </c>
      <c r="F28" s="19">
        <v>0</v>
      </c>
      <c r="G28" s="19">
        <v>0</v>
      </c>
      <c r="H28" s="19">
        <f>ROUND(D28*F28,0)</f>
        <v>0</v>
      </c>
      <c r="I28" s="19">
        <f>ROUND(D28*G28,0)</f>
        <v>0</v>
      </c>
    </row>
    <row r="29" ht="12.75">
      <c r="C29" s="17"/>
    </row>
    <row r="30" spans="1:9" ht="27.75">
      <c r="A30" s="15">
        <v>15</v>
      </c>
      <c r="B30" s="16" t="s">
        <v>36</v>
      </c>
      <c r="C30" s="17" t="s">
        <v>57</v>
      </c>
      <c r="D30" s="18">
        <v>13.205</v>
      </c>
      <c r="E30" s="16" t="s">
        <v>58</v>
      </c>
      <c r="F30" s="19">
        <v>0</v>
      </c>
      <c r="G30" s="19">
        <v>0</v>
      </c>
      <c r="H30" s="19">
        <f>ROUND(D30*F30,0)</f>
        <v>0</v>
      </c>
      <c r="I30" s="19">
        <f>ROUND(D30*G30,0)</f>
        <v>0</v>
      </c>
    </row>
    <row r="31" ht="12.75">
      <c r="C31" s="17"/>
    </row>
    <row r="32" spans="1:9" s="21" customFormat="1" ht="12.75">
      <c r="A32" s="10"/>
      <c r="B32" s="11"/>
      <c r="C32" s="11" t="s">
        <v>16</v>
      </c>
      <c r="D32" s="12"/>
      <c r="E32" s="11"/>
      <c r="F32" s="20"/>
      <c r="G32" s="20"/>
      <c r="H32" s="20">
        <f>ROUND(SUM(H2:H31),0)</f>
        <v>0</v>
      </c>
      <c r="I32" s="20">
        <f>ROUND(SUM(I2:I31),0)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&amp;L&amp;"Arial,Félkövér"&amp;10Tételes költségvetés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2020-06-06T20:49:33Z</cp:lastPrinted>
  <dcterms:created xsi:type="dcterms:W3CDTF">2020-06-06T20:37:48Z</dcterms:created>
  <dcterms:modified xsi:type="dcterms:W3CDTF">2020-06-07T07:03:26Z</dcterms:modified>
  <cp:category/>
  <cp:version/>
  <cp:contentType/>
  <cp:contentStatus/>
</cp:coreProperties>
</file>