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20715" windowHeight="12525" activeTab="0"/>
  </bookViews>
  <sheets>
    <sheet name="Záradék" sheetId="1" r:id="rId1"/>
    <sheet name="Tételes költségvetés" sheetId="2" r:id="rId2"/>
  </sheets>
  <definedNames/>
  <calcPr fullCalcOnLoad="1"/>
</workbook>
</file>

<file path=xl/sharedStrings.xml><?xml version="1.0" encoding="utf-8"?>
<sst xmlns="http://schemas.openxmlformats.org/spreadsheetml/2006/main" count="63" uniqueCount="54">
  <si>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</si>
  <si>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</si>
  <si>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</si>
  <si>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</si>
  <si>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</si>
  <si>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</si>
  <si>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</si>
  <si>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</si>
  <si>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</si>
  <si>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21-011-11.2</t>
  </si>
  <si>
    <t>db</t>
  </si>
  <si>
    <t>21-011-11.3</t>
  </si>
  <si>
    <t>21-011-12</t>
  </si>
  <si>
    <t>m3</t>
  </si>
  <si>
    <t>21-011-12-0000002</t>
  </si>
  <si>
    <t>laza m3</t>
  </si>
  <si>
    <t>Munkanem összesen:</t>
  </si>
  <si>
    <t>31-000-13.2</t>
  </si>
  <si>
    <t>m2</t>
  </si>
  <si>
    <t>33-000-1.1.1.1.1</t>
  </si>
  <si>
    <t>35-000-1.1</t>
  </si>
  <si>
    <t>35-000-2.1</t>
  </si>
  <si>
    <t>Tetőlécezés bontása bármely egyszeres hornyolt cserépfedés alatt</t>
  </si>
  <si>
    <t>35-000-5.2</t>
  </si>
  <si>
    <t>Födémszerkezet borított gerendafödém szerkezet bontása alsó-felső deszkázattal</t>
  </si>
  <si>
    <t>37-000-1.1</t>
  </si>
  <si>
    <t>Kémények bontása, épületen belül</t>
  </si>
  <si>
    <t>41-000-4</t>
  </si>
  <si>
    <t>Cserépfedés bontása (bármely rendszerű)</t>
  </si>
  <si>
    <t xml:space="preserve">                                       </t>
  </si>
  <si>
    <t xml:space="preserve">A munka leírása: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</si>
  <si>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</si>
  <si>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</si>
  <si>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</si>
  <si>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</si>
  <si>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</si>
  <si>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</si>
  <si>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</si>
  <si>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</si>
  <si>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</si>
  <si>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</si>
  <si>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Gyöngyös Város Önkormányzata  </t>
  </si>
  <si>
    <t xml:space="preserve">3200 Gyöngyös, Fő tér 13. </t>
  </si>
  <si>
    <t xml:space="preserve">Gyöngyös, Víg utca 16/2; 5934 Hrsz-ú telken lévő épület  </t>
  </si>
  <si>
    <t xml:space="preserve">Bontási munkái   </t>
  </si>
  <si>
    <t xml:space="preserve">Készült: TERC VIP programrendszerrel </t>
  </si>
  <si>
    <r>
      <t>Építési törmelék konténeres elszállítása, lerakása, lerakóhelyi díjjal, 5,0 m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-es konténerbe</t>
    </r>
  </si>
  <si>
    <r>
      <t>Fa tetőszerkezet bontása 0,036 m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famennyiségig</t>
    </r>
  </si>
  <si>
    <r>
      <t>m</t>
    </r>
    <r>
      <rPr>
        <vertAlign val="superscript"/>
        <sz val="10"/>
        <color indexed="8"/>
        <rFont val="Arial Narrow"/>
        <family val="2"/>
      </rPr>
      <t>3</t>
    </r>
  </si>
  <si>
    <t>Beton aljzatok, járdák bontása 10 cm vastagságig, kavicsbetonból, salakbetonból, gépi erővel</t>
  </si>
  <si>
    <t>Teherhordó és kitöltő falazat bontása, égetett agyag-kerámia termékekből, kisméretű, mészhomok, magasított vagy nagyméretű téglából, bármilyen falvastagsággal, falazó, cementes mészhabarcsból, gépi erővel</t>
  </si>
  <si>
    <t>Munkahelyi depóniából építési törmelék konténerbe rakása,  gépi erővel, önálló munka esetén elszámolva, konténer szállítás nélkül</t>
  </si>
  <si>
    <t>Területről lom, hulladék és szemét konténerbe rakása,  kézi erővel, önálló munka esetén elszámolva, konténer szállítás nélkül   
Előirányzat!</t>
  </si>
  <si>
    <r>
      <t>Lom és hulladék, valamint szemét konténeres elszállítása, lerakása, lerakóhelyi díjjal, 4,0 m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-es konténerbe 10 km távolságig.   
Előirányzat!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</si>
</sst>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10" fontId="41" fillId="0" borderId="10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0" xfId="0" applyFont="1" applyBorder="1" applyAlignment="1">
      <alignment horizontal="right" vertical="top"/>
    </xf>
    <xf numFmtId="0" fontId="44" fillId="0" borderId="0" xfId="0" applyFont="1" applyAlignment="1">
      <alignment vertical="top"/>
    </xf>
    <xf numFmtId="3" fontId="41" fillId="0" borderId="10" xfId="0" applyNumberFormat="1" applyFont="1" applyBorder="1" applyAlignment="1">
      <alignment vertical="top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right" vertical="top" wrapText="1"/>
    </xf>
    <xf numFmtId="3" fontId="45" fillId="0" borderId="11" xfId="0" applyNumberFormat="1" applyFont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49" fontId="46" fillId="0" borderId="0" xfId="0" applyNumberFormat="1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3" fontId="46" fillId="0" borderId="0" xfId="0" applyNumberFormat="1" applyFont="1" applyAlignment="1">
      <alignment horizontal="right" vertical="top" wrapText="1"/>
    </xf>
    <xf numFmtId="3" fontId="45" fillId="0" borderId="11" xfId="0" applyNumberFormat="1" applyFont="1" applyBorder="1" applyAlignment="1">
      <alignment horizontal="right" vertical="top" wrapText="1"/>
    </xf>
    <xf numFmtId="0" fontId="45" fillId="0" borderId="0" xfId="0" applyFont="1" applyBorder="1" applyAlignment="1">
      <alignment vertical="top" wrapText="1"/>
    </xf>
    <xf numFmtId="0" fontId="44" fillId="0" borderId="0" xfId="0" applyFont="1" applyAlignment="1">
      <alignment horizontal="center" vertical="top"/>
    </xf>
    <xf numFmtId="3" fontId="44" fillId="0" borderId="12" xfId="0" applyNumberFormat="1" applyFont="1" applyBorder="1" applyAlignment="1">
      <alignment horizontal="center" vertical="top"/>
    </xf>
    <xf numFmtId="3" fontId="41" fillId="0" borderId="10" xfId="0" applyNumberFormat="1" applyFont="1" applyBorder="1" applyAlignment="1">
      <alignment horizontal="center" vertical="top"/>
    </xf>
    <xf numFmtId="3" fontId="41" fillId="0" borderId="11" xfId="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5"/>
  <sheetViews>
    <sheetView tabSelected="1" view="pageLayout" workbookViewId="0" topLeftCell="A1">
      <selection activeCell="A15" sqref="A15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="2" customFormat="1" ht="15.75"/>
    <row r="2" s="2" customFormat="1" ht="15.75"/>
    <row r="3" s="3" customFormat="1" ht="15.75"/>
    <row r="4" s="3" customFormat="1" ht="15.75"/>
    <row r="5" s="3" customFormat="1" ht="15.75"/>
    <row r="7" ht="16.5">
      <c r="A7" s="8" t="s">
        <v>41</v>
      </c>
    </row>
    <row r="8" ht="16.5">
      <c r="A8" s="1" t="s">
        <v>42</v>
      </c>
    </row>
    <row r="9" ht="16.5">
      <c r="A9" s="1" t="s">
        <v>29</v>
      </c>
    </row>
    <row r="10" ht="16.5">
      <c r="A10" s="1" t="s">
        <v>29</v>
      </c>
    </row>
    <row r="11" ht="16.5">
      <c r="A11" s="1" t="s">
        <v>29</v>
      </c>
    </row>
    <row r="12" ht="16.5">
      <c r="A12" s="1" t="s">
        <v>29</v>
      </c>
    </row>
    <row r="13" ht="16.5">
      <c r="A13" s="8" t="s">
        <v>30</v>
      </c>
    </row>
    <row r="14" ht="16.5">
      <c r="A14" s="1" t="s">
        <v>43</v>
      </c>
    </row>
    <row r="15" ht="16.5">
      <c r="A15" s="1" t="s">
        <v>44</v>
      </c>
    </row>
    <row r="17" ht="16.5">
      <c r="A17" s="1" t="s">
        <v>45</v>
      </c>
    </row>
    <row r="20" spans="1:4" ht="16.5">
      <c r="A20" s="22" t="s">
        <v>31</v>
      </c>
      <c r="B20" s="22"/>
      <c r="C20" s="22"/>
      <c r="D20" s="22"/>
    </row>
    <row r="21" spans="1:4" ht="16.5">
      <c r="A21" s="4" t="s">
        <v>32</v>
      </c>
      <c r="B21" s="4"/>
      <c r="C21" s="7" t="s">
        <v>33</v>
      </c>
      <c r="D21" s="7" t="s">
        <v>34</v>
      </c>
    </row>
    <row r="22" spans="1:4" ht="16.5">
      <c r="A22" s="4" t="s">
        <v>35</v>
      </c>
      <c r="B22" s="4"/>
      <c r="C22" s="9">
        <f>'Tételes költségvetés'!H24</f>
        <v>0</v>
      </c>
      <c r="D22" s="9">
        <f>'Tételes költségvetés'!I24</f>
        <v>0</v>
      </c>
    </row>
    <row r="23" spans="1:4" ht="16.5">
      <c r="A23" s="4" t="s">
        <v>36</v>
      </c>
      <c r="B23" s="4"/>
      <c r="C23" s="9">
        <f>ROUND(C22,0)</f>
        <v>0</v>
      </c>
      <c r="D23" s="9">
        <f>ROUND(D22,0)</f>
        <v>0</v>
      </c>
    </row>
    <row r="24" spans="1:4" s="8" customFormat="1" ht="16.5">
      <c r="A24" s="8" t="s">
        <v>37</v>
      </c>
      <c r="C24" s="23">
        <f>ROUND(C23+D23,0)</f>
        <v>0</v>
      </c>
      <c r="D24" s="23"/>
    </row>
    <row r="25" spans="1:4" ht="16.5">
      <c r="A25" s="4" t="s">
        <v>38</v>
      </c>
      <c r="B25" s="5">
        <v>0.27</v>
      </c>
      <c r="C25" s="24">
        <f>ROUND(C24*B25,0)</f>
        <v>0</v>
      </c>
      <c r="D25" s="24"/>
    </row>
    <row r="26" spans="1:4" ht="16.5">
      <c r="A26" s="4" t="s">
        <v>39</v>
      </c>
      <c r="B26" s="4"/>
      <c r="C26" s="25">
        <f>ROUND(C24+C25,0)</f>
        <v>0</v>
      </c>
      <c r="D26" s="25"/>
    </row>
    <row r="31" spans="2:3" ht="16.5">
      <c r="B31" s="26" t="s">
        <v>40</v>
      </c>
      <c r="C31" s="26"/>
    </row>
    <row r="33" ht="16.5">
      <c r="A33" s="6"/>
    </row>
    <row r="34" ht="16.5">
      <c r="A34" s="6"/>
    </row>
    <row r="35" ht="16.5">
      <c r="A35" s="6"/>
    </row>
  </sheetData>
  <sheetProtection/>
  <mergeCells count="5">
    <mergeCell ref="A20:D20"/>
    <mergeCell ref="C24:D24"/>
    <mergeCell ref="C25:D25"/>
    <mergeCell ref="C26:D26"/>
    <mergeCell ref="B31:C31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120" zoomScalePageLayoutView="120" workbookViewId="0" topLeftCell="A10">
      <selection activeCell="G27" sqref="G27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7.57421875" style="16" customWidth="1"/>
    <col min="4" max="4" width="6.7109375" style="18" customWidth="1"/>
    <col min="5" max="5" width="6.7109375" style="16" customWidth="1"/>
    <col min="6" max="8" width="8.28125" style="19" customWidth="1"/>
    <col min="9" max="9" width="9.140625" style="19" customWidth="1"/>
    <col min="10" max="10" width="15.7109375" style="16" customWidth="1"/>
    <col min="11" max="16384" width="9.140625" style="16" customWidth="1"/>
  </cols>
  <sheetData>
    <row r="1" spans="1:9" s="14" customFormat="1" ht="25.5">
      <c r="A1" s="10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 ht="53.25">
      <c r="A2" s="15">
        <v>1</v>
      </c>
      <c r="B2" s="16" t="s">
        <v>9</v>
      </c>
      <c r="C2" s="17" t="s">
        <v>53</v>
      </c>
      <c r="D2" s="18">
        <v>12</v>
      </c>
      <c r="E2" s="16" t="s">
        <v>10</v>
      </c>
      <c r="F2" s="19">
        <v>0</v>
      </c>
      <c r="G2" s="19">
        <v>0</v>
      </c>
      <c r="H2" s="19">
        <f>ROUND(D2*F2,0)</f>
        <v>0</v>
      </c>
      <c r="I2" s="19">
        <f>ROUND(D2*G2,0)</f>
        <v>0</v>
      </c>
    </row>
    <row r="4" spans="1:9" ht="27.75">
      <c r="A4" s="15">
        <v>2</v>
      </c>
      <c r="B4" s="16" t="s">
        <v>11</v>
      </c>
      <c r="C4" s="17" t="s">
        <v>46</v>
      </c>
      <c r="D4" s="18">
        <v>26</v>
      </c>
      <c r="E4" s="16" t="s">
        <v>10</v>
      </c>
      <c r="F4" s="19">
        <v>0</v>
      </c>
      <c r="G4" s="19">
        <v>0</v>
      </c>
      <c r="H4" s="19">
        <f>ROUND(D4*F4,0)</f>
        <v>0</v>
      </c>
      <c r="I4" s="19">
        <f>ROUND(D4*G4,0)</f>
        <v>0</v>
      </c>
    </row>
    <row r="6" spans="1:9" ht="51">
      <c r="A6" s="15">
        <v>3</v>
      </c>
      <c r="B6" s="16" t="s">
        <v>12</v>
      </c>
      <c r="C6" s="17" t="s">
        <v>52</v>
      </c>
      <c r="D6" s="18">
        <v>46</v>
      </c>
      <c r="E6" s="16" t="s">
        <v>13</v>
      </c>
      <c r="F6" s="19">
        <v>0</v>
      </c>
      <c r="G6" s="19">
        <v>0</v>
      </c>
      <c r="H6" s="19">
        <f>ROUND(D6*F6,0)</f>
        <v>0</v>
      </c>
      <c r="I6" s="19">
        <f>ROUND(D6*G6,0)</f>
        <v>0</v>
      </c>
    </row>
    <row r="8" spans="1:9" ht="38.25">
      <c r="A8" s="15">
        <v>4</v>
      </c>
      <c r="B8" s="16" t="s">
        <v>14</v>
      </c>
      <c r="C8" s="17" t="s">
        <v>51</v>
      </c>
      <c r="D8" s="18">
        <v>131.1</v>
      </c>
      <c r="E8" s="16" t="s">
        <v>15</v>
      </c>
      <c r="F8" s="19">
        <v>0</v>
      </c>
      <c r="G8" s="19">
        <v>0</v>
      </c>
      <c r="H8" s="19">
        <f>ROUND(D8*F8,0)</f>
        <v>0</v>
      </c>
      <c r="I8" s="19">
        <f>ROUND(D8*G8,0)</f>
        <v>0</v>
      </c>
    </row>
    <row r="9" ht="12.75">
      <c r="C9" s="17"/>
    </row>
    <row r="10" spans="1:9" ht="25.5">
      <c r="A10" s="15">
        <v>5</v>
      </c>
      <c r="B10" s="16" t="s">
        <v>17</v>
      </c>
      <c r="C10" s="17" t="s">
        <v>49</v>
      </c>
      <c r="D10" s="18">
        <v>74.6</v>
      </c>
      <c r="E10" s="16" t="s">
        <v>18</v>
      </c>
      <c r="F10" s="19">
        <v>0</v>
      </c>
      <c r="G10" s="19">
        <v>0</v>
      </c>
      <c r="H10" s="19">
        <f>ROUND(D10*F10,0)</f>
        <v>0</v>
      </c>
      <c r="I10" s="19">
        <f>ROUND(D10*G10,0)</f>
        <v>0</v>
      </c>
    </row>
    <row r="11" ht="12.75">
      <c r="C11" s="17"/>
    </row>
    <row r="12" spans="1:9" ht="63.75">
      <c r="A12" s="15">
        <v>6</v>
      </c>
      <c r="B12" s="16" t="s">
        <v>19</v>
      </c>
      <c r="C12" s="17" t="s">
        <v>50</v>
      </c>
      <c r="D12" s="18">
        <v>86.46</v>
      </c>
      <c r="E12" s="16" t="s">
        <v>13</v>
      </c>
      <c r="F12" s="19">
        <v>0</v>
      </c>
      <c r="G12" s="19">
        <v>0</v>
      </c>
      <c r="H12" s="19">
        <f>ROUND(D12*F12,0)</f>
        <v>0</v>
      </c>
      <c r="I12" s="19">
        <f>ROUND(D12*G12,0)</f>
        <v>0</v>
      </c>
    </row>
    <row r="13" ht="12.75">
      <c r="C13" s="17"/>
    </row>
    <row r="14" spans="1:9" ht="15">
      <c r="A14" s="15">
        <v>7</v>
      </c>
      <c r="B14" s="16" t="s">
        <v>20</v>
      </c>
      <c r="C14" s="17" t="s">
        <v>47</v>
      </c>
      <c r="D14" s="18">
        <v>80</v>
      </c>
      <c r="E14" s="16" t="s">
        <v>18</v>
      </c>
      <c r="F14" s="19">
        <v>0</v>
      </c>
      <c r="G14" s="19">
        <v>0</v>
      </c>
      <c r="H14" s="19">
        <f>ROUND(D14*F14,0)</f>
        <v>0</v>
      </c>
      <c r="I14" s="19">
        <f>ROUND(D14*G14,0)</f>
        <v>0</v>
      </c>
    </row>
    <row r="16" spans="1:9" ht="25.5">
      <c r="A16" s="15">
        <v>8</v>
      </c>
      <c r="B16" s="16" t="s">
        <v>21</v>
      </c>
      <c r="C16" s="17" t="s">
        <v>22</v>
      </c>
      <c r="D16" s="18">
        <v>100</v>
      </c>
      <c r="E16" s="16" t="s">
        <v>18</v>
      </c>
      <c r="F16" s="19">
        <v>0</v>
      </c>
      <c r="G16" s="19">
        <v>0</v>
      </c>
      <c r="H16" s="19">
        <f>ROUND(D16*F16,0)</f>
        <v>0</v>
      </c>
      <c r="I16" s="19">
        <f>ROUND(D16*G16,0)</f>
        <v>0</v>
      </c>
    </row>
    <row r="18" spans="1:9" ht="25.5">
      <c r="A18" s="15">
        <v>9</v>
      </c>
      <c r="B18" s="16" t="s">
        <v>23</v>
      </c>
      <c r="C18" s="17" t="s">
        <v>24</v>
      </c>
      <c r="D18" s="18">
        <v>70</v>
      </c>
      <c r="E18" s="16" t="s">
        <v>18</v>
      </c>
      <c r="F18" s="19">
        <v>0</v>
      </c>
      <c r="G18" s="19">
        <v>0</v>
      </c>
      <c r="H18" s="19">
        <f>ROUND(D18*F18,0)</f>
        <v>0</v>
      </c>
      <c r="I18" s="19">
        <f>ROUND(D18*G18,0)</f>
        <v>0</v>
      </c>
    </row>
    <row r="19" ht="12.75">
      <c r="C19" s="17"/>
    </row>
    <row r="20" spans="1:9" ht="15">
      <c r="A20" s="15">
        <v>10</v>
      </c>
      <c r="B20" s="16" t="s">
        <v>25</v>
      </c>
      <c r="C20" s="17" t="s">
        <v>26</v>
      </c>
      <c r="D20" s="18">
        <v>2.3826</v>
      </c>
      <c r="E20" s="16" t="s">
        <v>48</v>
      </c>
      <c r="F20" s="19">
        <v>0</v>
      </c>
      <c r="G20" s="19">
        <v>0</v>
      </c>
      <c r="H20" s="19">
        <f>ROUND(D20*F20,0)</f>
        <v>0</v>
      </c>
      <c r="I20" s="19">
        <f>ROUND(D20*G20,0)</f>
        <v>0</v>
      </c>
    </row>
    <row r="21" ht="12.75">
      <c r="C21" s="17"/>
    </row>
    <row r="22" spans="1:9" ht="12.75">
      <c r="A22" s="15">
        <v>11</v>
      </c>
      <c r="B22" s="16" t="s">
        <v>27</v>
      </c>
      <c r="C22" s="17" t="s">
        <v>28</v>
      </c>
      <c r="D22" s="18">
        <v>50</v>
      </c>
      <c r="E22" s="16" t="s">
        <v>18</v>
      </c>
      <c r="F22" s="19">
        <v>0</v>
      </c>
      <c r="G22" s="19">
        <v>0</v>
      </c>
      <c r="H22" s="19">
        <f>ROUND(D22*F22,0)</f>
        <v>0</v>
      </c>
      <c r="I22" s="19">
        <f>ROUND(D22*G22,0)</f>
        <v>0</v>
      </c>
    </row>
    <row r="24" spans="1:9" s="21" customFormat="1" ht="12.75">
      <c r="A24" s="10"/>
      <c r="B24" s="11"/>
      <c r="C24" s="11" t="s">
        <v>16</v>
      </c>
      <c r="D24" s="12"/>
      <c r="E24" s="11"/>
      <c r="F24" s="20"/>
      <c r="G24" s="20"/>
      <c r="H24" s="20">
        <f>ROUND(SUM(H2:H23),0)</f>
        <v>0</v>
      </c>
      <c r="I24" s="20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&amp;L&amp;"Arial,Félkövér"&amp;10Tételes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2020-06-06T20:37:04Z</dcterms:created>
  <dcterms:modified xsi:type="dcterms:W3CDTF">2020-06-07T07:03:02Z</dcterms:modified>
  <cp:category/>
  <cp:version/>
  <cp:contentType/>
  <cp:contentStatus/>
</cp:coreProperties>
</file>